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  <sheet name="Z4_2" sheetId="2" state="hidden" r:id="rId2"/>
  </sheets>
  <externalReferences>
    <externalReference r:id="rId5"/>
  </externalReferences>
  <definedNames>
    <definedName name="Z4_2">'Z4_2'!$A$1:$D$28</definedName>
    <definedName name="_xlnm.Print_Area" localSheetId="0">'4_2'!$A$1:$J$39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<sst xmlns="http://schemas.openxmlformats.org/spreadsheetml/2006/main" count="50" uniqueCount="47">
  <si>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Таблиця 4.2</t>
  </si>
  <si>
    <t xml:space="preserve">                     Кількість розглянутих місцевими загальними судами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</si>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</sst>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2" fontId="2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 applyProtection="1">
      <alignment wrapText="1"/>
      <protection locked="0"/>
    </xf>
    <xf numFmtId="1" fontId="3" fillId="35" borderId="10" xfId="0" applyNumberFormat="1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2"/>
      <sheetName val="Z4_2"/>
    </sheetNames>
    <sheetDataSet>
      <sheetData sheetId="0">
        <row r="10">
          <cell r="E10">
            <v>0</v>
          </cell>
          <cell r="I10">
            <v>0</v>
          </cell>
        </row>
        <row r="11">
          <cell r="E11">
            <v>17673</v>
          </cell>
          <cell r="I11">
            <v>126</v>
          </cell>
        </row>
        <row r="12">
          <cell r="E12">
            <v>9804</v>
          </cell>
          <cell r="I12">
            <v>318</v>
          </cell>
        </row>
        <row r="13">
          <cell r="E13">
            <v>64031</v>
          </cell>
          <cell r="I13">
            <v>3265</v>
          </cell>
        </row>
        <row r="14">
          <cell r="E14">
            <v>40298</v>
          </cell>
          <cell r="I14">
            <v>1874</v>
          </cell>
        </row>
        <row r="15">
          <cell r="E15">
            <v>16919</v>
          </cell>
          <cell r="I15">
            <v>530</v>
          </cell>
        </row>
        <row r="16">
          <cell r="E16">
            <v>11655</v>
          </cell>
          <cell r="I16">
            <v>368</v>
          </cell>
        </row>
        <row r="17">
          <cell r="E17">
            <v>33757</v>
          </cell>
          <cell r="I17">
            <v>212</v>
          </cell>
        </row>
        <row r="18">
          <cell r="E18">
            <v>12359</v>
          </cell>
          <cell r="I18">
            <v>124</v>
          </cell>
        </row>
        <row r="19">
          <cell r="E19">
            <v>26592</v>
          </cell>
          <cell r="I19">
            <v>2238</v>
          </cell>
        </row>
        <row r="20">
          <cell r="E20">
            <v>13326</v>
          </cell>
          <cell r="I20">
            <v>1516</v>
          </cell>
        </row>
        <row r="21">
          <cell r="E21">
            <v>12170</v>
          </cell>
          <cell r="I21">
            <v>185</v>
          </cell>
        </row>
        <row r="22">
          <cell r="E22">
            <v>26776</v>
          </cell>
          <cell r="I22">
            <v>566</v>
          </cell>
        </row>
        <row r="23">
          <cell r="E23">
            <v>18567</v>
          </cell>
          <cell r="I23">
            <v>891</v>
          </cell>
        </row>
        <row r="24">
          <cell r="E24">
            <v>37737</v>
          </cell>
          <cell r="I24">
            <v>4955</v>
          </cell>
        </row>
        <row r="25">
          <cell r="E25">
            <v>22123</v>
          </cell>
          <cell r="I25">
            <v>775</v>
          </cell>
        </row>
        <row r="26">
          <cell r="E26">
            <v>10713</v>
          </cell>
          <cell r="I26">
            <v>205</v>
          </cell>
        </row>
        <row r="27">
          <cell r="E27">
            <v>13699</v>
          </cell>
          <cell r="I27">
            <v>1591</v>
          </cell>
        </row>
        <row r="28">
          <cell r="E28">
            <v>9844</v>
          </cell>
          <cell r="I28">
            <v>2</v>
          </cell>
        </row>
        <row r="29">
          <cell r="E29">
            <v>56434</v>
          </cell>
          <cell r="I29">
            <v>1973</v>
          </cell>
        </row>
        <row r="30">
          <cell r="E30">
            <v>15945</v>
          </cell>
          <cell r="I30">
            <v>128</v>
          </cell>
        </row>
        <row r="31">
          <cell r="E31">
            <v>13467</v>
          </cell>
          <cell r="I31">
            <v>13</v>
          </cell>
        </row>
        <row r="32">
          <cell r="E32">
            <v>15923</v>
          </cell>
          <cell r="I32">
            <v>590</v>
          </cell>
        </row>
        <row r="33">
          <cell r="E33">
            <v>8348</v>
          </cell>
          <cell r="I33">
            <v>66</v>
          </cell>
        </row>
        <row r="34">
          <cell r="E34">
            <v>14251</v>
          </cell>
          <cell r="I34">
            <v>108</v>
          </cell>
        </row>
        <row r="35">
          <cell r="E35">
            <v>41874</v>
          </cell>
          <cell r="I35">
            <v>409</v>
          </cell>
        </row>
        <row r="36">
          <cell r="E36">
            <v>0</v>
          </cell>
          <cell r="I36">
            <v>0</v>
          </cell>
        </row>
        <row r="37">
          <cell r="E37">
            <v>564285</v>
          </cell>
          <cell r="I37">
            <v>23028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6.25390625" style="2" customWidth="1"/>
    <col min="4" max="10" width="9.125" style="2" customWidth="1"/>
    <col min="11" max="16384" width="9.125" style="2" customWidth="1"/>
  </cols>
  <sheetData>
    <row r="1" ht="12.75">
      <c r="J1" s="1" t="s">
        <v>0</v>
      </c>
    </row>
    <row r="2" spans="1:9" ht="15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</row>
    <row r="5" spans="3:6" ht="12.75">
      <c r="C5" s="9"/>
      <c r="D5" s="13"/>
      <c r="E5" s="13"/>
      <c r="F5" s="13"/>
    </row>
    <row r="6" spans="2:10" ht="26.25" customHeight="1">
      <c r="B6" s="15" t="s">
        <v>4</v>
      </c>
      <c r="C6" s="16" t="s">
        <v>5</v>
      </c>
      <c r="D6" s="17" t="s">
        <v>6</v>
      </c>
      <c r="E6" s="17"/>
      <c r="F6" s="17"/>
      <c r="G6" s="17" t="s">
        <v>7</v>
      </c>
      <c r="H6" s="17"/>
      <c r="I6" s="17"/>
      <c r="J6" s="17"/>
    </row>
    <row r="7" spans="2:10" ht="38.25" customHeight="1">
      <c r="B7" s="15"/>
      <c r="C7" s="16"/>
      <c r="D7" s="18" t="s">
        <v>45</v>
      </c>
      <c r="E7" s="18" t="s">
        <v>46</v>
      </c>
      <c r="F7" s="14" t="s">
        <v>8</v>
      </c>
      <c r="G7" s="11" t="s">
        <v>45</v>
      </c>
      <c r="H7" s="14" t="s">
        <v>9</v>
      </c>
      <c r="I7" s="11" t="s">
        <v>46</v>
      </c>
      <c r="J7" s="14" t="s">
        <v>9</v>
      </c>
    </row>
    <row r="8" spans="2:10" ht="13.5" customHeight="1">
      <c r="B8" s="15"/>
      <c r="C8" s="16"/>
      <c r="D8" s="18"/>
      <c r="E8" s="18"/>
      <c r="F8" s="14"/>
      <c r="G8" s="11"/>
      <c r="H8" s="14"/>
      <c r="I8" s="11"/>
      <c r="J8" s="14"/>
    </row>
    <row r="9" spans="2:10" ht="12.75">
      <c r="B9" s="26" t="s">
        <v>10</v>
      </c>
      <c r="C9" s="26" t="s">
        <v>11</v>
      </c>
      <c r="D9" s="26">
        <v>1</v>
      </c>
      <c r="E9" s="26">
        <v>2</v>
      </c>
      <c r="F9" s="27">
        <v>3</v>
      </c>
      <c r="G9" s="26">
        <v>4</v>
      </c>
      <c r="H9" s="27">
        <v>5</v>
      </c>
      <c r="I9" s="26">
        <v>6</v>
      </c>
      <c r="J9" s="27">
        <v>7</v>
      </c>
    </row>
    <row r="10" spans="2:14" ht="12" customHeight="1">
      <c r="B10" s="10">
        <v>1</v>
      </c>
      <c r="C10" s="5" t="s">
        <v>12</v>
      </c>
      <c r="D10" s="23">
        <f>'[1]4_2'!E10</f>
        <v>0</v>
      </c>
      <c r="E10" s="23">
        <f>'Z4_2'!A2</f>
        <v>0</v>
      </c>
      <c r="F10" s="21">
        <f>IF(D10=0,IF(E10=0,0,100),L10)</f>
        <v>0</v>
      </c>
      <c r="G10" s="24">
        <f>'[1]4_2'!I10</f>
        <v>0</v>
      </c>
      <c r="H10" s="21">
        <f>IF(D10=0,IF(G10=0,0,100),M10)</f>
        <v>0</v>
      </c>
      <c r="I10" s="24">
        <f>'Z4_2'!B2</f>
        <v>0</v>
      </c>
      <c r="J10" s="21">
        <f>IF(E10=0,IF(I10=0,0,100),N10)</f>
        <v>0</v>
      </c>
      <c r="K10" s="3">
        <f>SUM(E10-D10)</f>
        <v>0</v>
      </c>
      <c r="L10" s="4" t="e">
        <f>SUM(K10*100/D10)</f>
        <v>#DIV/0!</v>
      </c>
      <c r="M10" s="4" t="e">
        <f>SUM(G10*100/D10)</f>
        <v>#DIV/0!</v>
      </c>
      <c r="N10" s="4" t="e">
        <f>SUM(I10*100/E10)</f>
        <v>#DIV/0!</v>
      </c>
    </row>
    <row r="11" spans="2:14" ht="12" customHeight="1">
      <c r="B11" s="10">
        <v>2</v>
      </c>
      <c r="C11" s="5" t="s">
        <v>13</v>
      </c>
      <c r="D11" s="23">
        <f>'[1]4_2'!E11</f>
        <v>17673</v>
      </c>
      <c r="E11" s="23">
        <f>'Z4_2'!A3</f>
        <v>17958</v>
      </c>
      <c r="F11" s="21">
        <f aca="true" t="shared" si="0" ref="F11:F36">IF(D11=0,IF(E11=0,0,100),L11)</f>
        <v>1.6126294347309456</v>
      </c>
      <c r="G11" s="24">
        <f>'[1]4_2'!I11</f>
        <v>126</v>
      </c>
      <c r="H11" s="21">
        <f aca="true" t="shared" si="1" ref="H11:H37">IF(D11=0,IF(G11=0,0,100),M11)</f>
        <v>0.7129519606178917</v>
      </c>
      <c r="I11" s="24">
        <f>'Z4_2'!B3</f>
        <v>333</v>
      </c>
      <c r="J11" s="21">
        <f aca="true" t="shared" si="2" ref="J11:J37">IF(E11=0,IF(I11=0,0,100),N11)</f>
        <v>1.8543267624457067</v>
      </c>
      <c r="K11" s="3">
        <f aca="true" t="shared" si="3" ref="K11:K37">SUM(E11-D11)</f>
        <v>285</v>
      </c>
      <c r="L11" s="4">
        <f aca="true" t="shared" si="4" ref="L11:L36">SUM(K11*100/D11)</f>
        <v>1.6126294347309456</v>
      </c>
      <c r="M11" s="4">
        <f aca="true" t="shared" si="5" ref="M11:M36">SUM(G11*100/D11)</f>
        <v>0.7129519606178917</v>
      </c>
      <c r="N11" s="4">
        <f aca="true" t="shared" si="6" ref="N11:N37">SUM(I11*100/E11)</f>
        <v>1.8543267624457067</v>
      </c>
    </row>
    <row r="12" spans="2:14" ht="12" customHeight="1">
      <c r="B12" s="10">
        <v>3</v>
      </c>
      <c r="C12" s="5" t="s">
        <v>14</v>
      </c>
      <c r="D12" s="23">
        <f>'[1]4_2'!E12</f>
        <v>9804</v>
      </c>
      <c r="E12" s="23">
        <f>'Z4_2'!A4</f>
        <v>8395</v>
      </c>
      <c r="F12" s="21">
        <f t="shared" si="0"/>
        <v>-14.371685026519788</v>
      </c>
      <c r="G12" s="24">
        <f>'[1]4_2'!I12</f>
        <v>318</v>
      </c>
      <c r="H12" s="21">
        <f t="shared" si="1"/>
        <v>3.2435740514075886</v>
      </c>
      <c r="I12" s="24">
        <f>'Z4_2'!B4</f>
        <v>172</v>
      </c>
      <c r="J12" s="21">
        <f t="shared" si="2"/>
        <v>2.0488385944014293</v>
      </c>
      <c r="K12" s="3">
        <f t="shared" si="3"/>
        <v>-1409</v>
      </c>
      <c r="L12" s="4">
        <f t="shared" si="4"/>
        <v>-14.371685026519788</v>
      </c>
      <c r="M12" s="4">
        <f t="shared" si="5"/>
        <v>3.2435740514075886</v>
      </c>
      <c r="N12" s="4">
        <f t="shared" si="6"/>
        <v>2.0488385944014293</v>
      </c>
    </row>
    <row r="13" spans="2:14" ht="12" customHeight="1">
      <c r="B13" s="10">
        <v>4</v>
      </c>
      <c r="C13" s="5" t="s">
        <v>15</v>
      </c>
      <c r="D13" s="23">
        <f>'[1]4_2'!E13</f>
        <v>64031</v>
      </c>
      <c r="E13" s="23">
        <f>'Z4_2'!A5</f>
        <v>47585</v>
      </c>
      <c r="F13" s="21">
        <f t="shared" si="0"/>
        <v>-25.68443410223173</v>
      </c>
      <c r="G13" s="24">
        <f>'[1]4_2'!I13</f>
        <v>3265</v>
      </c>
      <c r="H13" s="21">
        <f t="shared" si="1"/>
        <v>5.099092627008792</v>
      </c>
      <c r="I13" s="24">
        <f>'Z4_2'!B5</f>
        <v>3040</v>
      </c>
      <c r="J13" s="21">
        <f t="shared" si="2"/>
        <v>6.388567825995587</v>
      </c>
      <c r="K13" s="3">
        <f t="shared" si="3"/>
        <v>-16446</v>
      </c>
      <c r="L13" s="4">
        <f t="shared" si="4"/>
        <v>-25.68443410223173</v>
      </c>
      <c r="M13" s="4">
        <f t="shared" si="5"/>
        <v>5.099092627008792</v>
      </c>
      <c r="N13" s="4">
        <f t="shared" si="6"/>
        <v>6.388567825995587</v>
      </c>
    </row>
    <row r="14" spans="2:14" ht="12" customHeight="1">
      <c r="B14" s="10">
        <v>5</v>
      </c>
      <c r="C14" s="5" t="s">
        <v>16</v>
      </c>
      <c r="D14" s="23">
        <f>'[1]4_2'!E14</f>
        <v>40298</v>
      </c>
      <c r="E14" s="23">
        <f>'Z4_2'!A6</f>
        <v>34717</v>
      </c>
      <c r="F14" s="21">
        <f t="shared" si="0"/>
        <v>-13.849322547024666</v>
      </c>
      <c r="G14" s="24">
        <f>'[1]4_2'!I14</f>
        <v>1874</v>
      </c>
      <c r="H14" s="21">
        <f t="shared" si="1"/>
        <v>4.650354856320413</v>
      </c>
      <c r="I14" s="24">
        <f>'Z4_2'!B6</f>
        <v>1802</v>
      </c>
      <c r="J14" s="21">
        <f t="shared" si="2"/>
        <v>5.19054065731486</v>
      </c>
      <c r="K14" s="3">
        <f t="shared" si="3"/>
        <v>-5581</v>
      </c>
      <c r="L14" s="4">
        <f t="shared" si="4"/>
        <v>-13.849322547024666</v>
      </c>
      <c r="M14" s="4">
        <f t="shared" si="5"/>
        <v>4.650354856320413</v>
      </c>
      <c r="N14" s="4">
        <f t="shared" si="6"/>
        <v>5.19054065731486</v>
      </c>
    </row>
    <row r="15" spans="2:14" ht="12" customHeight="1">
      <c r="B15" s="10">
        <v>6</v>
      </c>
      <c r="C15" s="5" t="s">
        <v>17</v>
      </c>
      <c r="D15" s="23">
        <f>'[1]4_2'!E15</f>
        <v>16919</v>
      </c>
      <c r="E15" s="23">
        <f>'Z4_2'!A7</f>
        <v>13452</v>
      </c>
      <c r="F15" s="21">
        <f t="shared" si="0"/>
        <v>-20.491754831845853</v>
      </c>
      <c r="G15" s="24">
        <f>'[1]4_2'!I15</f>
        <v>530</v>
      </c>
      <c r="H15" s="21">
        <f t="shared" si="1"/>
        <v>3.132572847094982</v>
      </c>
      <c r="I15" s="24">
        <f>'Z4_2'!B7</f>
        <v>1081</v>
      </c>
      <c r="J15" s="21">
        <f t="shared" si="2"/>
        <v>8.035979779958371</v>
      </c>
      <c r="K15" s="3">
        <f t="shared" si="3"/>
        <v>-3467</v>
      </c>
      <c r="L15" s="4">
        <f t="shared" si="4"/>
        <v>-20.491754831845853</v>
      </c>
      <c r="M15" s="4">
        <f t="shared" si="5"/>
        <v>3.132572847094982</v>
      </c>
      <c r="N15" s="4">
        <f t="shared" si="6"/>
        <v>8.035979779958371</v>
      </c>
    </row>
    <row r="16" spans="2:14" ht="12" customHeight="1">
      <c r="B16" s="10">
        <v>7</v>
      </c>
      <c r="C16" s="5" t="s">
        <v>18</v>
      </c>
      <c r="D16" s="23">
        <f>'[1]4_2'!E16</f>
        <v>11655</v>
      </c>
      <c r="E16" s="23">
        <f>'Z4_2'!A8</f>
        <v>10516</v>
      </c>
      <c r="F16" s="21">
        <f t="shared" si="0"/>
        <v>-9.772629772629772</v>
      </c>
      <c r="G16" s="24">
        <f>'[1]4_2'!I16</f>
        <v>368</v>
      </c>
      <c r="H16" s="21">
        <f t="shared" si="1"/>
        <v>3.1574431574431574</v>
      </c>
      <c r="I16" s="24">
        <f>'Z4_2'!B8</f>
        <v>337</v>
      </c>
      <c r="J16" s="21">
        <f t="shared" si="2"/>
        <v>3.204640547736782</v>
      </c>
      <c r="K16" s="3">
        <f t="shared" si="3"/>
        <v>-1139</v>
      </c>
      <c r="L16" s="4">
        <f t="shared" si="4"/>
        <v>-9.772629772629772</v>
      </c>
      <c r="M16" s="4">
        <f t="shared" si="5"/>
        <v>3.1574431574431574</v>
      </c>
      <c r="N16" s="4">
        <f t="shared" si="6"/>
        <v>3.204640547736782</v>
      </c>
    </row>
    <row r="17" spans="2:14" ht="12" customHeight="1">
      <c r="B17" s="10">
        <v>8</v>
      </c>
      <c r="C17" s="5" t="s">
        <v>19</v>
      </c>
      <c r="D17" s="23">
        <f>'[1]4_2'!E17</f>
        <v>33757</v>
      </c>
      <c r="E17" s="23">
        <f>'Z4_2'!A9</f>
        <v>27649</v>
      </c>
      <c r="F17" s="21">
        <f t="shared" si="0"/>
        <v>-18.09402494297479</v>
      </c>
      <c r="G17" s="24">
        <f>'[1]4_2'!I17</f>
        <v>212</v>
      </c>
      <c r="H17" s="21">
        <f t="shared" si="1"/>
        <v>0.6280178925852415</v>
      </c>
      <c r="I17" s="24">
        <f>'Z4_2'!B9</f>
        <v>113</v>
      </c>
      <c r="J17" s="21">
        <f t="shared" si="2"/>
        <v>0.4086947086693913</v>
      </c>
      <c r="K17" s="3">
        <f t="shared" si="3"/>
        <v>-6108</v>
      </c>
      <c r="L17" s="4">
        <f t="shared" si="4"/>
        <v>-18.09402494297479</v>
      </c>
      <c r="M17" s="4">
        <f t="shared" si="5"/>
        <v>0.6280178925852415</v>
      </c>
      <c r="N17" s="4">
        <f t="shared" si="6"/>
        <v>0.4086947086693913</v>
      </c>
    </row>
    <row r="18" spans="2:14" ht="12" customHeight="1">
      <c r="B18" s="10">
        <v>9</v>
      </c>
      <c r="C18" s="5" t="s">
        <v>20</v>
      </c>
      <c r="D18" s="23">
        <f>'[1]4_2'!E18</f>
        <v>12359</v>
      </c>
      <c r="E18" s="23">
        <f>'Z4_2'!A10</f>
        <v>10601</v>
      </c>
      <c r="F18" s="21">
        <f t="shared" si="0"/>
        <v>-14.224451816490006</v>
      </c>
      <c r="G18" s="24">
        <f>'[1]4_2'!I18</f>
        <v>124</v>
      </c>
      <c r="H18" s="21">
        <f t="shared" si="1"/>
        <v>1.0033174205032769</v>
      </c>
      <c r="I18" s="24">
        <f>'Z4_2'!B10</f>
        <v>148</v>
      </c>
      <c r="J18" s="21">
        <f t="shared" si="2"/>
        <v>1.3960947080464108</v>
      </c>
      <c r="K18" s="3">
        <f t="shared" si="3"/>
        <v>-1758</v>
      </c>
      <c r="L18" s="4">
        <f t="shared" si="4"/>
        <v>-14.224451816490006</v>
      </c>
      <c r="M18" s="4">
        <f t="shared" si="5"/>
        <v>1.0033174205032769</v>
      </c>
      <c r="N18" s="4">
        <f t="shared" si="6"/>
        <v>1.3960947080464108</v>
      </c>
    </row>
    <row r="19" spans="2:14" ht="12" customHeight="1">
      <c r="B19" s="10">
        <v>10</v>
      </c>
      <c r="C19" s="5" t="s">
        <v>21</v>
      </c>
      <c r="D19" s="23">
        <f>'[1]4_2'!E19</f>
        <v>26592</v>
      </c>
      <c r="E19" s="23">
        <f>'Z4_2'!A11</f>
        <v>23100</v>
      </c>
      <c r="F19" s="21">
        <f t="shared" si="0"/>
        <v>-13.131768953068592</v>
      </c>
      <c r="G19" s="24">
        <f>'[1]4_2'!I19</f>
        <v>2238</v>
      </c>
      <c r="H19" s="21">
        <f t="shared" si="1"/>
        <v>8.416064981949459</v>
      </c>
      <c r="I19" s="24">
        <f>'Z4_2'!B11</f>
        <v>2519</v>
      </c>
      <c r="J19" s="21">
        <f t="shared" si="2"/>
        <v>10.904761904761905</v>
      </c>
      <c r="K19" s="3">
        <f t="shared" si="3"/>
        <v>-3492</v>
      </c>
      <c r="L19" s="4">
        <f t="shared" si="4"/>
        <v>-13.131768953068592</v>
      </c>
      <c r="M19" s="4">
        <f t="shared" si="5"/>
        <v>8.416064981949459</v>
      </c>
      <c r="N19" s="4">
        <f t="shared" si="6"/>
        <v>10.904761904761905</v>
      </c>
    </row>
    <row r="20" spans="2:14" ht="12" customHeight="1">
      <c r="B20" s="10">
        <v>11</v>
      </c>
      <c r="C20" s="5" t="s">
        <v>22</v>
      </c>
      <c r="D20" s="23">
        <f>'[1]4_2'!E20</f>
        <v>13326</v>
      </c>
      <c r="E20" s="23">
        <f>'Z4_2'!A12</f>
        <v>11002</v>
      </c>
      <c r="F20" s="21">
        <f t="shared" si="0"/>
        <v>-17.43959177547651</v>
      </c>
      <c r="G20" s="24">
        <f>'[1]4_2'!I20</f>
        <v>1516</v>
      </c>
      <c r="H20" s="21">
        <f t="shared" si="1"/>
        <v>11.376256941317724</v>
      </c>
      <c r="I20" s="24">
        <f>'Z4_2'!B12</f>
        <v>1627</v>
      </c>
      <c r="J20" s="21">
        <f t="shared" si="2"/>
        <v>14.788220323577532</v>
      </c>
      <c r="K20" s="3">
        <f t="shared" si="3"/>
        <v>-2324</v>
      </c>
      <c r="L20" s="4">
        <f t="shared" si="4"/>
        <v>-17.43959177547651</v>
      </c>
      <c r="M20" s="4">
        <f t="shared" si="5"/>
        <v>11.376256941317724</v>
      </c>
      <c r="N20" s="4">
        <f t="shared" si="6"/>
        <v>14.788220323577532</v>
      </c>
    </row>
    <row r="21" spans="2:14" ht="12" customHeight="1">
      <c r="B21" s="10">
        <v>12</v>
      </c>
      <c r="C21" s="5" t="s">
        <v>23</v>
      </c>
      <c r="D21" s="23">
        <f>'[1]4_2'!E21</f>
        <v>12170</v>
      </c>
      <c r="E21" s="23">
        <f>'Z4_2'!A13</f>
        <v>12973</v>
      </c>
      <c r="F21" s="21">
        <f t="shared" si="0"/>
        <v>6.598192276088743</v>
      </c>
      <c r="G21" s="24">
        <f>'[1]4_2'!I21</f>
        <v>185</v>
      </c>
      <c r="H21" s="21">
        <f t="shared" si="1"/>
        <v>1.5201314708299096</v>
      </c>
      <c r="I21" s="24">
        <f>'Z4_2'!B13</f>
        <v>321</v>
      </c>
      <c r="J21" s="21">
        <f t="shared" si="2"/>
        <v>2.4743698450628226</v>
      </c>
      <c r="K21" s="3">
        <f t="shared" si="3"/>
        <v>803</v>
      </c>
      <c r="L21" s="4">
        <f t="shared" si="4"/>
        <v>6.598192276088743</v>
      </c>
      <c r="M21" s="4">
        <f t="shared" si="5"/>
        <v>1.5201314708299096</v>
      </c>
      <c r="N21" s="4">
        <f t="shared" si="6"/>
        <v>2.4743698450628226</v>
      </c>
    </row>
    <row r="22" spans="2:14" ht="12" customHeight="1">
      <c r="B22" s="10">
        <v>13</v>
      </c>
      <c r="C22" s="5" t="s">
        <v>24</v>
      </c>
      <c r="D22" s="23">
        <f>'[1]4_2'!E22</f>
        <v>26776</v>
      </c>
      <c r="E22" s="23">
        <f>'Z4_2'!A14</f>
        <v>22338</v>
      </c>
      <c r="F22" s="21">
        <f t="shared" si="0"/>
        <v>-16.574544368090827</v>
      </c>
      <c r="G22" s="24">
        <f>'[1]4_2'!I22</f>
        <v>566</v>
      </c>
      <c r="H22" s="21">
        <f t="shared" si="1"/>
        <v>2.113833283537496</v>
      </c>
      <c r="I22" s="24">
        <f>'Z4_2'!B14</f>
        <v>442</v>
      </c>
      <c r="J22" s="21">
        <f t="shared" si="2"/>
        <v>1.97869101978691</v>
      </c>
      <c r="K22" s="3">
        <f t="shared" si="3"/>
        <v>-4438</v>
      </c>
      <c r="L22" s="4">
        <f t="shared" si="4"/>
        <v>-16.574544368090827</v>
      </c>
      <c r="M22" s="4">
        <f t="shared" si="5"/>
        <v>2.113833283537496</v>
      </c>
      <c r="N22" s="4">
        <f t="shared" si="6"/>
        <v>1.97869101978691</v>
      </c>
    </row>
    <row r="23" spans="2:14" ht="12" customHeight="1">
      <c r="B23" s="10">
        <v>14</v>
      </c>
      <c r="C23" s="5" t="s">
        <v>25</v>
      </c>
      <c r="D23" s="23">
        <f>'[1]4_2'!E23</f>
        <v>18567</v>
      </c>
      <c r="E23" s="23">
        <f>'Z4_2'!A15</f>
        <v>16499</v>
      </c>
      <c r="F23" s="21">
        <f t="shared" si="0"/>
        <v>-11.138040609683848</v>
      </c>
      <c r="G23" s="24">
        <f>'[1]4_2'!I23</f>
        <v>891</v>
      </c>
      <c r="H23" s="21">
        <f t="shared" si="1"/>
        <v>4.798836645661658</v>
      </c>
      <c r="I23" s="24">
        <f>'Z4_2'!B15</f>
        <v>840</v>
      </c>
      <c r="J23" s="21">
        <f t="shared" si="2"/>
        <v>5.091217649554518</v>
      </c>
      <c r="K23" s="3">
        <f t="shared" si="3"/>
        <v>-2068</v>
      </c>
      <c r="L23" s="4">
        <f t="shared" si="4"/>
        <v>-11.138040609683848</v>
      </c>
      <c r="M23" s="4">
        <f t="shared" si="5"/>
        <v>4.798836645661658</v>
      </c>
      <c r="N23" s="4">
        <f t="shared" si="6"/>
        <v>5.091217649554518</v>
      </c>
    </row>
    <row r="24" spans="2:14" ht="12" customHeight="1">
      <c r="B24" s="10">
        <v>15</v>
      </c>
      <c r="C24" s="5" t="s">
        <v>26</v>
      </c>
      <c r="D24" s="23">
        <f>'[1]4_2'!E24</f>
        <v>37737</v>
      </c>
      <c r="E24" s="23">
        <f>'Z4_2'!A16</f>
        <v>31578</v>
      </c>
      <c r="F24" s="21">
        <f t="shared" si="0"/>
        <v>-16.320852214007473</v>
      </c>
      <c r="G24" s="24">
        <f>'[1]4_2'!I24</f>
        <v>4955</v>
      </c>
      <c r="H24" s="21">
        <f t="shared" si="1"/>
        <v>13.130349524339508</v>
      </c>
      <c r="I24" s="24">
        <f>'Z4_2'!B16</f>
        <v>4262</v>
      </c>
      <c r="J24" s="21">
        <f t="shared" si="2"/>
        <v>13.496738235480398</v>
      </c>
      <c r="K24" s="3">
        <f t="shared" si="3"/>
        <v>-6159</v>
      </c>
      <c r="L24" s="4">
        <f t="shared" si="4"/>
        <v>-16.320852214007473</v>
      </c>
      <c r="M24" s="4">
        <f t="shared" si="5"/>
        <v>13.130349524339508</v>
      </c>
      <c r="N24" s="4">
        <f t="shared" si="6"/>
        <v>13.496738235480398</v>
      </c>
    </row>
    <row r="25" spans="2:14" ht="12" customHeight="1">
      <c r="B25" s="10">
        <v>16</v>
      </c>
      <c r="C25" s="5" t="s">
        <v>27</v>
      </c>
      <c r="D25" s="23">
        <f>'[1]4_2'!E25</f>
        <v>22123</v>
      </c>
      <c r="E25" s="23">
        <f>'Z4_2'!A17</f>
        <v>19133</v>
      </c>
      <c r="F25" s="21">
        <f t="shared" si="0"/>
        <v>-13.515346019979207</v>
      </c>
      <c r="G25" s="24">
        <f>'[1]4_2'!I25</f>
        <v>775</v>
      </c>
      <c r="H25" s="21">
        <f t="shared" si="1"/>
        <v>3.5031415269176875</v>
      </c>
      <c r="I25" s="24">
        <f>'Z4_2'!B17</f>
        <v>439</v>
      </c>
      <c r="J25" s="21">
        <f t="shared" si="2"/>
        <v>2.2944650603669055</v>
      </c>
      <c r="K25" s="3">
        <f t="shared" si="3"/>
        <v>-2990</v>
      </c>
      <c r="L25" s="4">
        <f t="shared" si="4"/>
        <v>-13.515346019979207</v>
      </c>
      <c r="M25" s="4">
        <f t="shared" si="5"/>
        <v>3.5031415269176875</v>
      </c>
      <c r="N25" s="4">
        <f t="shared" si="6"/>
        <v>2.2944650603669055</v>
      </c>
    </row>
    <row r="26" spans="2:14" ht="12" customHeight="1">
      <c r="B26" s="10">
        <v>17</v>
      </c>
      <c r="C26" s="5" t="s">
        <v>28</v>
      </c>
      <c r="D26" s="23">
        <f>'[1]4_2'!E26</f>
        <v>10713</v>
      </c>
      <c r="E26" s="23">
        <f>'Z4_2'!A18</f>
        <v>8921</v>
      </c>
      <c r="F26" s="21">
        <f t="shared" si="0"/>
        <v>-16.727340614207037</v>
      </c>
      <c r="G26" s="24">
        <f>'[1]4_2'!I26</f>
        <v>205</v>
      </c>
      <c r="H26" s="21">
        <f t="shared" si="1"/>
        <v>1.91356296088864</v>
      </c>
      <c r="I26" s="24">
        <f>'Z4_2'!B18</f>
        <v>380</v>
      </c>
      <c r="J26" s="21">
        <f t="shared" si="2"/>
        <v>4.259612151104136</v>
      </c>
      <c r="K26" s="3">
        <f t="shared" si="3"/>
        <v>-1792</v>
      </c>
      <c r="L26" s="4">
        <f t="shared" si="4"/>
        <v>-16.727340614207037</v>
      </c>
      <c r="M26" s="4">
        <f t="shared" si="5"/>
        <v>1.91356296088864</v>
      </c>
      <c r="N26" s="4">
        <f t="shared" si="6"/>
        <v>4.259612151104136</v>
      </c>
    </row>
    <row r="27" spans="2:14" ht="12" customHeight="1">
      <c r="B27" s="10">
        <v>18</v>
      </c>
      <c r="C27" s="5" t="s">
        <v>29</v>
      </c>
      <c r="D27" s="23">
        <f>'[1]4_2'!E27</f>
        <v>13699</v>
      </c>
      <c r="E27" s="23">
        <f>'Z4_2'!A19</f>
        <v>11907</v>
      </c>
      <c r="F27" s="21">
        <f t="shared" si="0"/>
        <v>-13.081246806336228</v>
      </c>
      <c r="G27" s="24">
        <f>'[1]4_2'!I27</f>
        <v>1591</v>
      </c>
      <c r="H27" s="21">
        <f t="shared" si="1"/>
        <v>11.613986422366596</v>
      </c>
      <c r="I27" s="24">
        <f>'Z4_2'!B19</f>
        <v>2080</v>
      </c>
      <c r="J27" s="21">
        <f t="shared" si="2"/>
        <v>17.468715881414294</v>
      </c>
      <c r="K27" s="3">
        <f t="shared" si="3"/>
        <v>-1792</v>
      </c>
      <c r="L27" s="4">
        <f t="shared" si="4"/>
        <v>-13.081246806336228</v>
      </c>
      <c r="M27" s="4">
        <f t="shared" si="5"/>
        <v>11.613986422366596</v>
      </c>
      <c r="N27" s="4">
        <f t="shared" si="6"/>
        <v>17.468715881414294</v>
      </c>
    </row>
    <row r="28" spans="2:14" ht="12" customHeight="1">
      <c r="B28" s="10">
        <v>19</v>
      </c>
      <c r="C28" s="5" t="s">
        <v>30</v>
      </c>
      <c r="D28" s="23">
        <f>'[1]4_2'!E28</f>
        <v>9844</v>
      </c>
      <c r="E28" s="23">
        <f>'Z4_2'!A20</f>
        <v>9055</v>
      </c>
      <c r="F28" s="21">
        <f t="shared" si="0"/>
        <v>-8.015034538805363</v>
      </c>
      <c r="G28" s="24">
        <f>'[1]4_2'!I28</f>
        <v>2</v>
      </c>
      <c r="H28" s="21">
        <f t="shared" si="1"/>
        <v>0.02031694433157253</v>
      </c>
      <c r="I28" s="24">
        <f>'Z4_2'!B20</f>
        <v>19</v>
      </c>
      <c r="J28" s="21">
        <f t="shared" si="2"/>
        <v>0.2098288238542242</v>
      </c>
      <c r="K28" s="3">
        <f t="shared" si="3"/>
        <v>-789</v>
      </c>
      <c r="L28" s="4">
        <f t="shared" si="4"/>
        <v>-8.015034538805363</v>
      </c>
      <c r="M28" s="4">
        <f t="shared" si="5"/>
        <v>0.02031694433157253</v>
      </c>
      <c r="N28" s="4">
        <f t="shared" si="6"/>
        <v>0.2098288238542242</v>
      </c>
    </row>
    <row r="29" spans="2:14" ht="12" customHeight="1">
      <c r="B29" s="10">
        <v>20</v>
      </c>
      <c r="C29" s="5" t="s">
        <v>31</v>
      </c>
      <c r="D29" s="23">
        <f>'[1]4_2'!E29</f>
        <v>56434</v>
      </c>
      <c r="E29" s="23">
        <f>'Z4_2'!A21</f>
        <v>35400</v>
      </c>
      <c r="F29" s="21">
        <f t="shared" si="0"/>
        <v>-37.27185739093454</v>
      </c>
      <c r="G29" s="24">
        <f>'[1]4_2'!I29</f>
        <v>1973</v>
      </c>
      <c r="H29" s="21">
        <f t="shared" si="1"/>
        <v>3.4961193606691</v>
      </c>
      <c r="I29" s="24">
        <f>'Z4_2'!B21</f>
        <v>1856</v>
      </c>
      <c r="J29" s="21">
        <f t="shared" si="2"/>
        <v>5.242937853107344</v>
      </c>
      <c r="K29" s="3">
        <f t="shared" si="3"/>
        <v>-21034</v>
      </c>
      <c r="L29" s="4">
        <f t="shared" si="4"/>
        <v>-37.27185739093454</v>
      </c>
      <c r="M29" s="4">
        <f t="shared" si="5"/>
        <v>3.4961193606691</v>
      </c>
      <c r="N29" s="4">
        <f t="shared" si="6"/>
        <v>5.242937853107344</v>
      </c>
    </row>
    <row r="30" spans="2:14" ht="12" customHeight="1">
      <c r="B30" s="10">
        <v>21</v>
      </c>
      <c r="C30" s="5" t="s">
        <v>32</v>
      </c>
      <c r="D30" s="23">
        <f>'[1]4_2'!E30</f>
        <v>15945</v>
      </c>
      <c r="E30" s="23">
        <f>'Z4_2'!A22</f>
        <v>12681</v>
      </c>
      <c r="F30" s="21">
        <f t="shared" si="0"/>
        <v>-20.470366886171213</v>
      </c>
      <c r="G30" s="24">
        <f>'[1]4_2'!I30</f>
        <v>128</v>
      </c>
      <c r="H30" s="21">
        <f t="shared" si="1"/>
        <v>0.8027594857322045</v>
      </c>
      <c r="I30" s="24">
        <f>'Z4_2'!B22</f>
        <v>134</v>
      </c>
      <c r="J30" s="21">
        <f t="shared" si="2"/>
        <v>1.0566989985016955</v>
      </c>
      <c r="K30" s="3">
        <f t="shared" si="3"/>
        <v>-3264</v>
      </c>
      <c r="L30" s="4">
        <f t="shared" si="4"/>
        <v>-20.470366886171213</v>
      </c>
      <c r="M30" s="4">
        <f t="shared" si="5"/>
        <v>0.8027594857322045</v>
      </c>
      <c r="N30" s="4">
        <f t="shared" si="6"/>
        <v>1.0566989985016955</v>
      </c>
    </row>
    <row r="31" spans="2:14" ht="12" customHeight="1">
      <c r="B31" s="10">
        <v>22</v>
      </c>
      <c r="C31" s="5" t="s">
        <v>33</v>
      </c>
      <c r="D31" s="23">
        <f>'[1]4_2'!E31</f>
        <v>13467</v>
      </c>
      <c r="E31" s="23">
        <f>'Z4_2'!A23</f>
        <v>12512</v>
      </c>
      <c r="F31" s="21">
        <f t="shared" si="0"/>
        <v>-7.091408628499295</v>
      </c>
      <c r="G31" s="24">
        <f>'[1]4_2'!I31</f>
        <v>13</v>
      </c>
      <c r="H31" s="21">
        <f t="shared" si="1"/>
        <v>0.09653226405286998</v>
      </c>
      <c r="I31" s="24">
        <f>'Z4_2'!B23</f>
        <v>24</v>
      </c>
      <c r="J31" s="21">
        <f t="shared" si="2"/>
        <v>0.1918158567774936</v>
      </c>
      <c r="K31" s="3">
        <f t="shared" si="3"/>
        <v>-955</v>
      </c>
      <c r="L31" s="4">
        <f t="shared" si="4"/>
        <v>-7.091408628499295</v>
      </c>
      <c r="M31" s="4">
        <f t="shared" si="5"/>
        <v>0.09653226405286998</v>
      </c>
      <c r="N31" s="4">
        <f t="shared" si="6"/>
        <v>0.1918158567774936</v>
      </c>
    </row>
    <row r="32" spans="2:14" ht="12" customHeight="1">
      <c r="B32" s="10">
        <v>23</v>
      </c>
      <c r="C32" s="5" t="s">
        <v>34</v>
      </c>
      <c r="D32" s="23">
        <f>'[1]4_2'!E32</f>
        <v>15923</v>
      </c>
      <c r="E32" s="23">
        <f>'Z4_2'!A24</f>
        <v>13509</v>
      </c>
      <c r="F32" s="21">
        <f t="shared" si="0"/>
        <v>-15.16045971236576</v>
      </c>
      <c r="G32" s="24">
        <f>'[1]4_2'!I32</f>
        <v>590</v>
      </c>
      <c r="H32" s="21">
        <f t="shared" si="1"/>
        <v>3.7053319098159894</v>
      </c>
      <c r="I32" s="24">
        <f>'Z4_2'!B24</f>
        <v>432</v>
      </c>
      <c r="J32" s="21">
        <f t="shared" si="2"/>
        <v>3.1978680879413726</v>
      </c>
      <c r="K32" s="3">
        <f t="shared" si="3"/>
        <v>-2414</v>
      </c>
      <c r="L32" s="4">
        <f t="shared" si="4"/>
        <v>-15.16045971236576</v>
      </c>
      <c r="M32" s="4">
        <f t="shared" si="5"/>
        <v>3.7053319098159894</v>
      </c>
      <c r="N32" s="4">
        <f t="shared" si="6"/>
        <v>3.1978680879413726</v>
      </c>
    </row>
    <row r="33" spans="2:14" ht="12" customHeight="1">
      <c r="B33" s="10">
        <v>24</v>
      </c>
      <c r="C33" s="5" t="s">
        <v>35</v>
      </c>
      <c r="D33" s="23">
        <f>'[1]4_2'!E33</f>
        <v>8348</v>
      </c>
      <c r="E33" s="23">
        <f>'Z4_2'!A25</f>
        <v>7735</v>
      </c>
      <c r="F33" s="21">
        <f t="shared" si="0"/>
        <v>-7.3430761859127935</v>
      </c>
      <c r="G33" s="24">
        <f>'[1]4_2'!I33</f>
        <v>66</v>
      </c>
      <c r="H33" s="21">
        <f t="shared" si="1"/>
        <v>0.7906085289889794</v>
      </c>
      <c r="I33" s="24">
        <f>'Z4_2'!B25</f>
        <v>114</v>
      </c>
      <c r="J33" s="21">
        <f t="shared" si="2"/>
        <v>1.4738202973497092</v>
      </c>
      <c r="K33" s="3">
        <f t="shared" si="3"/>
        <v>-613</v>
      </c>
      <c r="L33" s="4">
        <f t="shared" si="4"/>
        <v>-7.3430761859127935</v>
      </c>
      <c r="M33" s="4">
        <f t="shared" si="5"/>
        <v>0.7906085289889794</v>
      </c>
      <c r="N33" s="4">
        <f t="shared" si="6"/>
        <v>1.4738202973497092</v>
      </c>
    </row>
    <row r="34" spans="2:14" ht="12" customHeight="1">
      <c r="B34" s="10">
        <v>8</v>
      </c>
      <c r="C34" s="5" t="s">
        <v>36</v>
      </c>
      <c r="D34" s="23">
        <f>'[1]4_2'!E34</f>
        <v>14251</v>
      </c>
      <c r="E34" s="23">
        <f>'Z4_2'!A26</f>
        <v>11422</v>
      </c>
      <c r="F34" s="21">
        <f t="shared" si="0"/>
        <v>-19.851238509578277</v>
      </c>
      <c r="G34" s="24">
        <f>'[1]4_2'!I34</f>
        <v>108</v>
      </c>
      <c r="H34" s="21">
        <f t="shared" si="1"/>
        <v>0.757841554978598</v>
      </c>
      <c r="I34" s="24">
        <f>'Z4_2'!B26</f>
        <v>72</v>
      </c>
      <c r="J34" s="21">
        <f t="shared" si="2"/>
        <v>0.6303624584135878</v>
      </c>
      <c r="K34" s="3">
        <f t="shared" si="3"/>
        <v>-2829</v>
      </c>
      <c r="L34" s="4">
        <f t="shared" si="4"/>
        <v>-19.851238509578277</v>
      </c>
      <c r="M34" s="4">
        <f t="shared" si="5"/>
        <v>0.757841554978598</v>
      </c>
      <c r="N34" s="4">
        <f t="shared" si="6"/>
        <v>0.6303624584135878</v>
      </c>
    </row>
    <row r="35" spans="2:14" ht="12" customHeight="1">
      <c r="B35" s="10">
        <v>26</v>
      </c>
      <c r="C35" s="5" t="s">
        <v>37</v>
      </c>
      <c r="D35" s="23">
        <f>'[1]4_2'!E35</f>
        <v>41874</v>
      </c>
      <c r="E35" s="23">
        <f>'Z4_2'!A27</f>
        <v>35804</v>
      </c>
      <c r="F35" s="21">
        <f t="shared" si="0"/>
        <v>-14.495868558055118</v>
      </c>
      <c r="G35" s="24">
        <f>'[1]4_2'!I35</f>
        <v>409</v>
      </c>
      <c r="H35" s="21">
        <f t="shared" si="1"/>
        <v>0.9767397430386398</v>
      </c>
      <c r="I35" s="24">
        <f>'Z4_2'!B27</f>
        <v>1299</v>
      </c>
      <c r="J35" s="21">
        <f t="shared" si="2"/>
        <v>3.628086247346665</v>
      </c>
      <c r="K35" s="3">
        <f t="shared" si="3"/>
        <v>-6070</v>
      </c>
      <c r="L35" s="4">
        <f t="shared" si="4"/>
        <v>-14.495868558055118</v>
      </c>
      <c r="M35" s="4">
        <f t="shared" si="5"/>
        <v>0.9767397430386398</v>
      </c>
      <c r="N35" s="4">
        <f t="shared" si="6"/>
        <v>3.628086247346665</v>
      </c>
    </row>
    <row r="36" spans="2:14" ht="12" customHeight="1">
      <c r="B36" s="10">
        <v>27</v>
      </c>
      <c r="C36" s="5" t="s">
        <v>38</v>
      </c>
      <c r="D36" s="23">
        <f>'[1]4_2'!E36</f>
        <v>0</v>
      </c>
      <c r="E36" s="23">
        <f>'Z4_2'!A28</f>
        <v>0</v>
      </c>
      <c r="F36" s="21">
        <f t="shared" si="0"/>
        <v>0</v>
      </c>
      <c r="G36" s="24">
        <f>'[1]4_2'!I36</f>
        <v>0</v>
      </c>
      <c r="H36" s="21">
        <f t="shared" si="1"/>
        <v>0</v>
      </c>
      <c r="I36" s="24">
        <f>'Z4_2'!B28</f>
        <v>0</v>
      </c>
      <c r="J36" s="21">
        <f t="shared" si="2"/>
        <v>0</v>
      </c>
      <c r="K36" s="3">
        <f t="shared" si="3"/>
        <v>0</v>
      </c>
      <c r="L36" s="4" t="e">
        <f t="shared" si="4"/>
        <v>#DIV/0!</v>
      </c>
      <c r="M36" s="4" t="e">
        <f t="shared" si="5"/>
        <v>#DIV/0!</v>
      </c>
      <c r="N36" s="4" t="e">
        <f t="shared" si="6"/>
        <v>#DIV/0!</v>
      </c>
    </row>
    <row r="37" spans="2:14" ht="14.25" customHeight="1">
      <c r="B37" s="19"/>
      <c r="C37" s="20" t="s">
        <v>39</v>
      </c>
      <c r="D37" s="25">
        <f>'[1]4_2'!E37</f>
        <v>564285</v>
      </c>
      <c r="E37" s="25">
        <f>SUM(E10:E36)</f>
        <v>466442</v>
      </c>
      <c r="F37" s="22">
        <f>IF(D37=0,IF(E37=0,0,100),L37)</f>
        <v>-17.339287771250344</v>
      </c>
      <c r="G37" s="25">
        <f>'[1]4_2'!I37</f>
        <v>23028</v>
      </c>
      <c r="H37" s="22">
        <f t="shared" si="1"/>
        <v>4.080916558122225</v>
      </c>
      <c r="I37" s="25">
        <f>SUM(I10:I36)</f>
        <v>23886</v>
      </c>
      <c r="J37" s="22">
        <f t="shared" si="2"/>
        <v>5.120893916071023</v>
      </c>
      <c r="K37" s="3">
        <f t="shared" si="3"/>
        <v>-97843</v>
      </c>
      <c r="L37" s="4">
        <f>SUM(K37*100/D37)</f>
        <v>-17.339287771250344</v>
      </c>
      <c r="M37" s="4">
        <f>SUM(G37*100/D37)</f>
        <v>4.080916558122225</v>
      </c>
      <c r="N37" s="4">
        <f t="shared" si="6"/>
        <v>5.120893916071023</v>
      </c>
    </row>
    <row r="38" spans="6:14" ht="12.75">
      <c r="F38" s="6"/>
      <c r="H38" s="6"/>
      <c r="J38" s="6"/>
      <c r="K38" s="4"/>
      <c r="L38" s="4"/>
      <c r="M38" s="4"/>
      <c r="N38" s="4"/>
    </row>
    <row r="39" spans="3:14" ht="12.75">
      <c r="C39" s="2" t="s">
        <v>40</v>
      </c>
      <c r="F39" s="6"/>
      <c r="H39" s="6"/>
      <c r="K39" s="4"/>
      <c r="L39" s="4"/>
      <c r="M39" s="4"/>
      <c r="N39" s="4"/>
    </row>
    <row r="40" spans="4:14" ht="12.75">
      <c r="D40" s="7"/>
      <c r="F40" s="6"/>
      <c r="H40" s="6"/>
      <c r="K40" s="4"/>
      <c r="L40" s="4"/>
      <c r="M40" s="4"/>
      <c r="N40" s="4"/>
    </row>
    <row r="41" spans="6:8" ht="12.75">
      <c r="F41" s="6"/>
      <c r="H41" s="6"/>
    </row>
    <row r="42" spans="6:8" ht="12.75">
      <c r="F42" s="6"/>
      <c r="H42" s="6"/>
    </row>
    <row r="43" spans="6:8" ht="12.75">
      <c r="F43" s="6"/>
      <c r="H43" s="6"/>
    </row>
    <row r="44" spans="6:8" ht="12.75">
      <c r="F44" s="6"/>
      <c r="H44" s="6"/>
    </row>
    <row r="45" spans="6:8" ht="12.75">
      <c r="F45" s="6"/>
      <c r="H45" s="6"/>
    </row>
    <row r="46" spans="6:8" ht="12.75">
      <c r="F46" s="6"/>
      <c r="H46" s="6"/>
    </row>
    <row r="47" spans="6:8" ht="12.75">
      <c r="F47" s="6"/>
      <c r="H47" s="6"/>
    </row>
    <row r="48" spans="6:8" ht="12.75">
      <c r="F48" s="6"/>
      <c r="H48" s="6"/>
    </row>
    <row r="49" spans="6:8" ht="12.75">
      <c r="F49" s="6"/>
      <c r="H49" s="6"/>
    </row>
    <row r="50" spans="6:8" ht="12.75">
      <c r="F50" s="6"/>
      <c r="H50" s="6"/>
    </row>
    <row r="51" spans="6:8" ht="12.75">
      <c r="F51" s="6"/>
      <c r="H51" s="6"/>
    </row>
    <row r="52" spans="6:8" ht="12.75">
      <c r="F52" s="6"/>
      <c r="H52" s="6"/>
    </row>
    <row r="53" spans="6:8" ht="12.75">
      <c r="F53" s="6"/>
      <c r="H53" s="6"/>
    </row>
    <row r="54" spans="6:8" ht="12.75">
      <c r="F54" s="6"/>
      <c r="H54" s="6"/>
    </row>
    <row r="55" spans="6:8" ht="12.75">
      <c r="F55" s="6"/>
      <c r="H55" s="6"/>
    </row>
    <row r="56" spans="6:8" ht="12.75">
      <c r="F56" s="6"/>
      <c r="H56" s="6"/>
    </row>
    <row r="57" spans="6:8" ht="12.75">
      <c r="F57" s="6"/>
      <c r="H57" s="6"/>
    </row>
    <row r="58" spans="6:8" ht="12.75">
      <c r="F58" s="6"/>
      <c r="H58" s="6"/>
    </row>
    <row r="59" spans="6:8" ht="12.75">
      <c r="F59" s="6"/>
      <c r="H59" s="6"/>
    </row>
    <row r="60" spans="6:8" ht="12.75">
      <c r="F60" s="6"/>
      <c r="H60" s="6"/>
    </row>
    <row r="61" spans="6:8" ht="12.75">
      <c r="F61" s="6"/>
      <c r="H61" s="6"/>
    </row>
    <row r="62" spans="6:8" ht="12.75">
      <c r="F62" s="6"/>
      <c r="H62" s="6"/>
    </row>
    <row r="63" spans="6:8" ht="12.75">
      <c r="F63" s="6"/>
      <c r="H63" s="6"/>
    </row>
    <row r="64" spans="6:8" ht="12.75">
      <c r="F64" s="6"/>
      <c r="H64" s="6"/>
    </row>
    <row r="65" spans="6:8" ht="12.75">
      <c r="F65" s="6"/>
      <c r="H65" s="6"/>
    </row>
    <row r="66" spans="6:8" ht="12.75">
      <c r="F66" s="6"/>
      <c r="H66" s="6"/>
    </row>
    <row r="67" spans="6:8" ht="12.75">
      <c r="F67" s="6"/>
      <c r="H67" s="6"/>
    </row>
    <row r="68" spans="6:8" ht="12.75">
      <c r="F68" s="6"/>
      <c r="H68" s="6"/>
    </row>
    <row r="69" spans="6:8" ht="12.75">
      <c r="F69" s="6"/>
      <c r="H69" s="6"/>
    </row>
    <row r="70" spans="6:8" ht="12.75">
      <c r="F70" s="6"/>
      <c r="H70" s="6"/>
    </row>
    <row r="71" spans="6:8" ht="12.75">
      <c r="F71" s="6"/>
      <c r="H71" s="6"/>
    </row>
    <row r="72" spans="6:8" ht="12.75">
      <c r="F72" s="6"/>
      <c r="H72" s="6"/>
    </row>
    <row r="73" spans="6:8" ht="12.75">
      <c r="F73" s="6"/>
      <c r="H73" s="6"/>
    </row>
    <row r="74" spans="6:8" ht="12.75">
      <c r="F74" s="6"/>
      <c r="H74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79" spans="6:8" ht="12.75">
      <c r="F79" s="6"/>
      <c r="H79" s="6"/>
    </row>
    <row r="80" spans="6:8" ht="12.75">
      <c r="F80" s="6"/>
      <c r="H80" s="6"/>
    </row>
    <row r="81" spans="6:8" ht="12.75">
      <c r="F81" s="6"/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  <row r="111" ht="12.75">
      <c r="H111" s="6"/>
    </row>
    <row r="112" ht="12.75">
      <c r="H112" s="6"/>
    </row>
    <row r="113" ht="12.75">
      <c r="H113" s="6"/>
    </row>
    <row r="114" ht="12.75">
      <c r="H114" s="6"/>
    </row>
    <row r="115" ht="12.75">
      <c r="H115" s="6"/>
    </row>
    <row r="116" ht="12.75">
      <c r="H116" s="6"/>
    </row>
    <row r="117" ht="12.75">
      <c r="H117" s="6"/>
    </row>
    <row r="118" ht="12.75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ht="12.75">
      <c r="H124" s="6"/>
    </row>
    <row r="125" ht="12.75">
      <c r="H125" s="6"/>
    </row>
    <row r="126" ht="12.75">
      <c r="H126" s="6"/>
    </row>
    <row r="127" ht="12.75">
      <c r="H127" s="6"/>
    </row>
    <row r="128" ht="12.75">
      <c r="H128" s="6"/>
    </row>
    <row r="129" ht="12.75">
      <c r="H129" s="6"/>
    </row>
    <row r="130" ht="12.75">
      <c r="H130" s="6"/>
    </row>
    <row r="131" ht="12.75">
      <c r="H131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36" ht="12.75">
      <c r="H136" s="6"/>
    </row>
    <row r="137" ht="12.75">
      <c r="H137" s="6"/>
    </row>
    <row r="138" ht="12.75">
      <c r="H138" s="6"/>
    </row>
    <row r="139" ht="12.75">
      <c r="H139" s="6"/>
    </row>
    <row r="140" ht="12.75">
      <c r="H140" s="6"/>
    </row>
    <row r="141" ht="12.75">
      <c r="H141" s="6"/>
    </row>
    <row r="142" ht="12.75">
      <c r="H142" s="6"/>
    </row>
    <row r="143" ht="12.75">
      <c r="H143" s="6"/>
    </row>
    <row r="144" ht="12.75">
      <c r="H144" s="6"/>
    </row>
    <row r="145" ht="12.75">
      <c r="H145" s="6"/>
    </row>
    <row r="146" ht="12.75">
      <c r="H146" s="6"/>
    </row>
    <row r="147" ht="12.75">
      <c r="H147" s="6"/>
    </row>
    <row r="148" ht="12.75">
      <c r="H148" s="6"/>
    </row>
    <row r="149" ht="12.75">
      <c r="H149" s="6"/>
    </row>
    <row r="150" ht="12.75">
      <c r="H150" s="6"/>
    </row>
    <row r="151" ht="12.75">
      <c r="H151" s="6"/>
    </row>
    <row r="152" ht="12.75">
      <c r="H152" s="6"/>
    </row>
    <row r="153" ht="12.75">
      <c r="H153" s="6"/>
    </row>
    <row r="154" ht="12.75">
      <c r="H154" s="6"/>
    </row>
    <row r="155" ht="12.75">
      <c r="H155" s="6"/>
    </row>
    <row r="156" ht="12.75">
      <c r="H156" s="6"/>
    </row>
    <row r="157" ht="12.75">
      <c r="H157" s="6"/>
    </row>
    <row r="158" ht="12.75">
      <c r="H158" s="6"/>
    </row>
    <row r="159" ht="12.75">
      <c r="H159" s="6"/>
    </row>
    <row r="160" ht="12.75">
      <c r="H160" s="6"/>
    </row>
    <row r="161" ht="12.75">
      <c r="H161" s="6"/>
    </row>
    <row r="162" ht="12.75">
      <c r="H162" s="6"/>
    </row>
    <row r="163" ht="12.75">
      <c r="H163" s="6"/>
    </row>
    <row r="164" ht="12.75">
      <c r="H164" s="6"/>
    </row>
    <row r="165" ht="12.75">
      <c r="H165" s="6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  <row r="388" ht="12.75">
      <c r="H388" s="6"/>
    </row>
    <row r="389" ht="12.75">
      <c r="H389" s="6"/>
    </row>
    <row r="390" ht="12.75">
      <c r="H390" s="6"/>
    </row>
    <row r="391" ht="12.75">
      <c r="H391" s="6"/>
    </row>
    <row r="392" ht="12.75">
      <c r="H392" s="6"/>
    </row>
    <row r="393" ht="12.75">
      <c r="H393" s="6"/>
    </row>
    <row r="394" ht="12.75">
      <c r="H394" s="6"/>
    </row>
    <row r="395" ht="12.75">
      <c r="H395" s="6"/>
    </row>
    <row r="396" ht="12.75">
      <c r="H396" s="6"/>
    </row>
    <row r="397" ht="12.75">
      <c r="H397" s="6"/>
    </row>
    <row r="398" ht="12.75">
      <c r="H398" s="6"/>
    </row>
    <row r="399" ht="12.75">
      <c r="H399" s="6"/>
    </row>
    <row r="400" ht="12.75">
      <c r="H400" s="6"/>
    </row>
    <row r="401" ht="12.75">
      <c r="H401" s="6"/>
    </row>
    <row r="402" ht="12.75">
      <c r="H402" s="6"/>
    </row>
    <row r="403" ht="12.75">
      <c r="H403" s="6"/>
    </row>
    <row r="404" ht="12.75">
      <c r="H404" s="6"/>
    </row>
    <row r="405" ht="12.75">
      <c r="H405" s="6"/>
    </row>
    <row r="406" ht="12.75">
      <c r="H406" s="6"/>
    </row>
    <row r="407" ht="12.75">
      <c r="H407" s="6"/>
    </row>
    <row r="408" ht="12.75">
      <c r="H408" s="6"/>
    </row>
    <row r="409" ht="12.75">
      <c r="H409" s="6"/>
    </row>
    <row r="410" ht="12.75">
      <c r="H410" s="6"/>
    </row>
    <row r="411" ht="12.75">
      <c r="H411" s="6"/>
    </row>
    <row r="412" ht="12.75">
      <c r="H412" s="6"/>
    </row>
    <row r="413" ht="12.75">
      <c r="H413" s="6"/>
    </row>
    <row r="414" ht="12.75">
      <c r="H414" s="6"/>
    </row>
    <row r="415" ht="12.75">
      <c r="H415" s="6"/>
    </row>
    <row r="416" ht="12.75">
      <c r="H416" s="6"/>
    </row>
    <row r="417" ht="12.75">
      <c r="H417" s="6"/>
    </row>
    <row r="418" ht="12.75">
      <c r="H418" s="6"/>
    </row>
    <row r="419" ht="12.75">
      <c r="H419" s="6"/>
    </row>
    <row r="420" ht="12.75">
      <c r="H420" s="6"/>
    </row>
    <row r="421" ht="12.75">
      <c r="H421" s="6"/>
    </row>
    <row r="422" ht="12.75">
      <c r="H422" s="6"/>
    </row>
    <row r="423" ht="12.75">
      <c r="H423" s="6"/>
    </row>
    <row r="424" ht="12.75">
      <c r="H424" s="6"/>
    </row>
    <row r="425" ht="12.75">
      <c r="H425" s="6"/>
    </row>
    <row r="426" ht="12.75">
      <c r="H426" s="6"/>
    </row>
    <row r="427" ht="12.75">
      <c r="H427" s="6"/>
    </row>
    <row r="428" ht="12.75">
      <c r="H428" s="6"/>
    </row>
    <row r="429" ht="12.75">
      <c r="H429" s="6"/>
    </row>
    <row r="430" ht="12.75">
      <c r="H430" s="6"/>
    </row>
    <row r="431" ht="12.75">
      <c r="H431" s="6"/>
    </row>
    <row r="432" ht="12.75">
      <c r="H432" s="6"/>
    </row>
    <row r="433" ht="12.75">
      <c r="H433" s="6"/>
    </row>
    <row r="434" ht="12.75">
      <c r="H434" s="6"/>
    </row>
    <row r="435" ht="12.75">
      <c r="H435" s="6"/>
    </row>
    <row r="436" ht="12.75">
      <c r="H436" s="6"/>
    </row>
    <row r="437" ht="12.75">
      <c r="H437" s="6"/>
    </row>
    <row r="438" ht="12.75">
      <c r="H438" s="6"/>
    </row>
    <row r="439" ht="12.75">
      <c r="H439" s="6"/>
    </row>
    <row r="440" ht="12.75">
      <c r="H440" s="6"/>
    </row>
    <row r="441" ht="12.75">
      <c r="H441" s="6"/>
    </row>
    <row r="442" ht="12.75">
      <c r="H442" s="6"/>
    </row>
    <row r="443" ht="12.75">
      <c r="H443" s="6"/>
    </row>
    <row r="444" ht="12.75">
      <c r="H444" s="6"/>
    </row>
    <row r="445" ht="12.75">
      <c r="H445" s="6"/>
    </row>
    <row r="446" ht="12.75">
      <c r="H446" s="6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  <row r="476" ht="12.75">
      <c r="H476" s="6"/>
    </row>
  </sheetData>
  <sheetProtection/>
  <mergeCells count="15">
    <mergeCell ref="H7:H8"/>
    <mergeCell ref="D7:D8"/>
    <mergeCell ref="E7:E8"/>
    <mergeCell ref="F7:F8"/>
    <mergeCell ref="G7:G8"/>
    <mergeCell ref="I7:I8"/>
    <mergeCell ref="A2:I2"/>
    <mergeCell ref="A3:J3"/>
    <mergeCell ref="A4:J4"/>
    <mergeCell ref="D5:F5"/>
    <mergeCell ref="J7:J8"/>
    <mergeCell ref="B6:B8"/>
    <mergeCell ref="C6:C8"/>
    <mergeCell ref="D6:F6"/>
    <mergeCell ref="G6:J6"/>
  </mergeCells>
  <conditionalFormatting sqref="D10:J37">
    <cfRule type="cellIs" priority="1" dxfId="1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ignoredErrors>
    <ignoredError sqref="D10:J37" unlockedFormula="1"/>
    <ignoredError sqref="L10:M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8" t="s">
        <v>41</v>
      </c>
      <c r="B1" s="8" t="s">
        <v>42</v>
      </c>
      <c r="C1" s="8" t="s">
        <v>43</v>
      </c>
      <c r="D1" s="8" t="s">
        <v>44</v>
      </c>
    </row>
    <row r="2" spans="1:3" ht="12.75">
      <c r="A2" s="8">
        <v>0</v>
      </c>
      <c r="B2" s="8">
        <v>0</v>
      </c>
      <c r="C2" s="8">
        <v>0</v>
      </c>
    </row>
    <row r="3" spans="1:3" ht="12.75">
      <c r="A3" s="8">
        <v>17958</v>
      </c>
      <c r="B3" s="8">
        <v>333</v>
      </c>
      <c r="C3" s="8">
        <v>0</v>
      </c>
    </row>
    <row r="4" spans="1:3" ht="12.75">
      <c r="A4" s="8">
        <v>8395</v>
      </c>
      <c r="B4" s="8">
        <v>172</v>
      </c>
      <c r="C4" s="8">
        <v>0</v>
      </c>
    </row>
    <row r="5" spans="1:3" ht="12.75">
      <c r="A5" s="8">
        <v>47585</v>
      </c>
      <c r="B5" s="8">
        <v>3040</v>
      </c>
      <c r="C5" s="8">
        <v>0</v>
      </c>
    </row>
    <row r="6" spans="1:3" ht="12.75">
      <c r="A6" s="8">
        <v>34717</v>
      </c>
      <c r="B6" s="8">
        <v>1802</v>
      </c>
      <c r="C6" s="8">
        <v>0</v>
      </c>
    </row>
    <row r="7" spans="1:3" ht="12.75">
      <c r="A7" s="8">
        <v>13452</v>
      </c>
      <c r="B7" s="8">
        <v>1081</v>
      </c>
      <c r="C7" s="8">
        <v>0</v>
      </c>
    </row>
    <row r="8" spans="1:3" ht="12.75">
      <c r="A8" s="8">
        <v>10516</v>
      </c>
      <c r="B8" s="8">
        <v>337</v>
      </c>
      <c r="C8" s="8">
        <v>0</v>
      </c>
    </row>
    <row r="9" spans="1:3" ht="12.75">
      <c r="A9" s="8">
        <v>27649</v>
      </c>
      <c r="B9" s="8">
        <v>113</v>
      </c>
      <c r="C9" s="8">
        <v>0</v>
      </c>
    </row>
    <row r="10" spans="1:3" ht="12.75">
      <c r="A10" s="8">
        <v>10601</v>
      </c>
      <c r="B10" s="8">
        <v>148</v>
      </c>
      <c r="C10" s="8">
        <v>0</v>
      </c>
    </row>
    <row r="11" spans="1:3" ht="12.75">
      <c r="A11" s="8">
        <v>23100</v>
      </c>
      <c r="B11" s="8">
        <v>2519</v>
      </c>
      <c r="C11" s="8">
        <v>0</v>
      </c>
    </row>
    <row r="12" spans="1:3" ht="12.75">
      <c r="A12" s="8">
        <v>11002</v>
      </c>
      <c r="B12" s="8">
        <v>1627</v>
      </c>
      <c r="C12" s="8">
        <v>0</v>
      </c>
    </row>
    <row r="13" spans="1:3" ht="12.75">
      <c r="A13" s="8">
        <v>12973</v>
      </c>
      <c r="B13" s="8">
        <v>321</v>
      </c>
      <c r="C13" s="8">
        <v>0</v>
      </c>
    </row>
    <row r="14" spans="1:3" ht="12.75">
      <c r="A14" s="8">
        <v>22338</v>
      </c>
      <c r="B14" s="8">
        <v>442</v>
      </c>
      <c r="C14" s="8">
        <v>0</v>
      </c>
    </row>
    <row r="15" spans="1:3" ht="12.75">
      <c r="A15" s="8">
        <v>16499</v>
      </c>
      <c r="B15" s="8">
        <v>840</v>
      </c>
      <c r="C15" s="8">
        <v>0</v>
      </c>
    </row>
    <row r="16" spans="1:3" ht="12.75">
      <c r="A16" s="8">
        <v>31578</v>
      </c>
      <c r="B16" s="8">
        <v>4262</v>
      </c>
      <c r="C16" s="8">
        <v>0</v>
      </c>
    </row>
    <row r="17" spans="1:3" ht="12.75">
      <c r="A17" s="8">
        <v>19133</v>
      </c>
      <c r="B17" s="8">
        <v>439</v>
      </c>
      <c r="C17" s="8">
        <v>0</v>
      </c>
    </row>
    <row r="18" spans="1:3" ht="12.75">
      <c r="A18" s="8">
        <v>8921</v>
      </c>
      <c r="B18" s="8">
        <v>380</v>
      </c>
      <c r="C18" s="8">
        <v>0</v>
      </c>
    </row>
    <row r="19" spans="1:3" ht="12.75">
      <c r="A19" s="8">
        <v>11907</v>
      </c>
      <c r="B19" s="8">
        <v>2080</v>
      </c>
      <c r="C19" s="8">
        <v>0</v>
      </c>
    </row>
    <row r="20" spans="1:3" ht="12.75">
      <c r="A20" s="8">
        <v>9055</v>
      </c>
      <c r="B20" s="8">
        <v>19</v>
      </c>
      <c r="C20" s="8">
        <v>0</v>
      </c>
    </row>
    <row r="21" spans="1:3" ht="12.75">
      <c r="A21" s="8">
        <v>35400</v>
      </c>
      <c r="B21" s="8">
        <v>1856</v>
      </c>
      <c r="C21" s="8">
        <v>0</v>
      </c>
    </row>
    <row r="22" spans="1:3" ht="12.75">
      <c r="A22" s="8">
        <v>12681</v>
      </c>
      <c r="B22" s="8">
        <v>134</v>
      </c>
      <c r="C22" s="8">
        <v>0</v>
      </c>
    </row>
    <row r="23" spans="1:3" ht="12.75">
      <c r="A23" s="8">
        <v>12512</v>
      </c>
      <c r="B23" s="8">
        <v>24</v>
      </c>
      <c r="C23" s="8">
        <v>0</v>
      </c>
    </row>
    <row r="24" spans="1:3" ht="12.75">
      <c r="A24" s="8">
        <v>13509</v>
      </c>
      <c r="B24" s="8">
        <v>432</v>
      </c>
      <c r="C24" s="8">
        <v>0</v>
      </c>
    </row>
    <row r="25" spans="1:3" ht="12.75">
      <c r="A25" s="8">
        <v>7735</v>
      </c>
      <c r="B25" s="8">
        <v>114</v>
      </c>
      <c r="C25" s="8">
        <v>0</v>
      </c>
    </row>
    <row r="26" spans="1:3" ht="12.75">
      <c r="A26" s="8">
        <v>11422</v>
      </c>
      <c r="B26" s="8">
        <v>72</v>
      </c>
      <c r="C26" s="8">
        <v>0</v>
      </c>
    </row>
    <row r="27" spans="1:3" ht="12.75">
      <c r="A27" s="8">
        <v>35804</v>
      </c>
      <c r="B27" s="8">
        <v>1299</v>
      </c>
      <c r="C27" s="8">
        <v>0</v>
      </c>
    </row>
    <row r="28" spans="1:3" ht="12.75">
      <c r="A28" s="8">
        <v>0</v>
      </c>
      <c r="B28" s="8">
        <v>0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2016-08-17T14:11:19Z</cp:lastPrinted>
  <dcterms:created xsi:type="dcterms:W3CDTF">2011-07-25T06:58:56Z</dcterms:created>
  <dcterms:modified xsi:type="dcterms:W3CDTF">2016-08-17T14:11:38Z</dcterms:modified>
  <cp:category/>
  <cp:version/>
  <cp:contentType/>
  <cp:contentStatus/>
</cp:coreProperties>
</file>