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3" sheetId="1" r:id="rId1"/>
    <sheet name="Z5_3" sheetId="2" state="hidden" r:id="rId2"/>
  </sheets>
  <externalReferences>
    <externalReference r:id="rId5"/>
  </externalReferences>
  <definedNames>
    <definedName name="Z5_3">'Z5_3'!$A$1:$S$28</definedName>
  </definedNames>
  <calcPr fullCalcOnLoad="1"/>
</workbook>
</file>

<file path=xl/sharedStrings.xml><?xml version="1.0" encoding="utf-8"?>
<sst xmlns="http://schemas.openxmlformats.org/spreadsheetml/2006/main" count="61" uniqueCount="58">
  <si>
    <t>Таблиця 5.3</t>
  </si>
  <si>
    <t xml:space="preserve">Інформація щодо розгляду місцевими загальними судами справ про адміністративні правопрушення  
та перегляд в порядку апеляції справ про адміністративні правопорушення </t>
  </si>
  <si>
    <t>№ з/п</t>
  </si>
  <si>
    <t>Область
(регіон)</t>
  </si>
  <si>
    <t>Розглянуто справ місцевими загальними судами</t>
  </si>
  <si>
    <t>Оскаржено</t>
  </si>
  <si>
    <t>Скасовано</t>
  </si>
  <si>
    <t>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</si>
  <si>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</si>
  <si>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</si>
  <si>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</si>
  <si>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</si>
  <si>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</si>
  <si>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</si>
  <si>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</si>
  <si>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</si>
  <si>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</si>
  <si>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</si>
  <si>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</si>
  <si>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</si>
  <si>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</si>
  <si>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</si>
  <si>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</si>
  <si>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</si>
  <si>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</si>
  <si>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</si>
  <si>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</si>
  <si>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</si>
  <si>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</si>
  <si>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</si>
  <si>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</si>
  <si>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</si>
  <si>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</si>
  <si>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</si>
  <si>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</si>
  <si>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</si>
  <si>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</si>
  <si>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</si>
  <si>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</si>
  <si>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</si>
  <si>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</si>
  <si>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</si>
  <si>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</si>
  <si>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</si>
  <si>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</si>
  <si>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</si>
  <si>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</si>
  <si>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</si>
  <si>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</si>
  <si>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</si>
  <si>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</si>
  <si>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</si>
  <si>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</si>
  <si>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</si>
  <si>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</si>
  <si>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</si>
  <si>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</si>
  <si>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Динаміка, 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</si>
</sst>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wrapText="1"/>
      <protection locked="0"/>
    </xf>
    <xf numFmtId="1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_3"/>
      <sheetName val="Z5_3"/>
    </sheetNames>
    <sheetDataSet>
      <sheetData sheetId="0">
        <row r="8">
          <cell r="D8">
            <v>31237</v>
          </cell>
          <cell r="G8">
            <v>455</v>
          </cell>
          <cell r="J8">
            <v>134</v>
          </cell>
          <cell r="M8">
            <v>86</v>
          </cell>
        </row>
        <row r="9">
          <cell r="D9">
            <v>17652</v>
          </cell>
          <cell r="G9">
            <v>286</v>
          </cell>
          <cell r="J9">
            <v>100</v>
          </cell>
          <cell r="M9">
            <v>32</v>
          </cell>
        </row>
        <row r="10">
          <cell r="D10">
            <v>55205</v>
          </cell>
          <cell r="G10">
            <v>908</v>
          </cell>
          <cell r="J10">
            <v>270</v>
          </cell>
          <cell r="M10">
            <v>148</v>
          </cell>
        </row>
        <row r="11">
          <cell r="D11">
            <v>16906</v>
          </cell>
          <cell r="G11">
            <v>413</v>
          </cell>
          <cell r="J11">
            <v>189</v>
          </cell>
          <cell r="M11">
            <v>53</v>
          </cell>
        </row>
        <row r="12">
          <cell r="D12">
            <v>24892</v>
          </cell>
          <cell r="G12">
            <v>329</v>
          </cell>
          <cell r="J12">
            <v>92</v>
          </cell>
          <cell r="M12">
            <v>55</v>
          </cell>
        </row>
        <row r="13">
          <cell r="D13">
            <v>15385</v>
          </cell>
          <cell r="G13">
            <v>342</v>
          </cell>
          <cell r="J13">
            <v>153</v>
          </cell>
          <cell r="M13">
            <v>68</v>
          </cell>
        </row>
        <row r="14">
          <cell r="D14">
            <v>34337</v>
          </cell>
          <cell r="G14">
            <v>561</v>
          </cell>
          <cell r="J14">
            <v>174</v>
          </cell>
          <cell r="M14">
            <v>66</v>
          </cell>
        </row>
        <row r="15">
          <cell r="D15">
            <v>18727</v>
          </cell>
          <cell r="G15">
            <v>207</v>
          </cell>
          <cell r="J15">
            <v>95</v>
          </cell>
          <cell r="M15">
            <v>25</v>
          </cell>
        </row>
        <row r="16">
          <cell r="D16">
            <v>38154</v>
          </cell>
          <cell r="G16">
            <v>986</v>
          </cell>
          <cell r="J16">
            <v>263</v>
          </cell>
          <cell r="M16">
            <v>176</v>
          </cell>
        </row>
        <row r="17">
          <cell r="D17">
            <v>19465</v>
          </cell>
          <cell r="G17">
            <v>480</v>
          </cell>
          <cell r="J17">
            <v>175</v>
          </cell>
          <cell r="M17">
            <v>97</v>
          </cell>
        </row>
        <row r="18">
          <cell r="D18">
            <v>18202</v>
          </cell>
          <cell r="G18">
            <v>187</v>
          </cell>
          <cell r="J18">
            <v>78</v>
          </cell>
          <cell r="M18">
            <v>26</v>
          </cell>
        </row>
        <row r="19">
          <cell r="D19">
            <v>29096</v>
          </cell>
          <cell r="G19">
            <v>558</v>
          </cell>
          <cell r="J19">
            <v>128</v>
          </cell>
          <cell r="M19">
            <v>58</v>
          </cell>
        </row>
        <row r="20">
          <cell r="D20">
            <v>21246</v>
          </cell>
          <cell r="G20">
            <v>331</v>
          </cell>
          <cell r="J20">
            <v>97</v>
          </cell>
          <cell r="M20">
            <v>26</v>
          </cell>
        </row>
        <row r="21">
          <cell r="D21">
            <v>56686</v>
          </cell>
          <cell r="G21">
            <v>863</v>
          </cell>
          <cell r="J21">
            <v>264</v>
          </cell>
          <cell r="M21">
            <v>197</v>
          </cell>
        </row>
        <row r="22">
          <cell r="D22">
            <v>23263</v>
          </cell>
          <cell r="G22">
            <v>293</v>
          </cell>
          <cell r="J22">
            <v>98</v>
          </cell>
          <cell r="M22">
            <v>39</v>
          </cell>
        </row>
        <row r="23">
          <cell r="D23">
            <v>19631</v>
          </cell>
          <cell r="G23">
            <v>272</v>
          </cell>
          <cell r="J23">
            <v>88</v>
          </cell>
          <cell r="M23">
            <v>42</v>
          </cell>
        </row>
        <row r="24">
          <cell r="D24">
            <v>18641</v>
          </cell>
          <cell r="G24">
            <v>277</v>
          </cell>
          <cell r="J24">
            <v>66</v>
          </cell>
          <cell r="M24">
            <v>19</v>
          </cell>
        </row>
        <row r="25">
          <cell r="D25">
            <v>12965</v>
          </cell>
          <cell r="G25">
            <v>173</v>
          </cell>
          <cell r="J25">
            <v>51</v>
          </cell>
          <cell r="M25">
            <v>32</v>
          </cell>
        </row>
        <row r="26">
          <cell r="D26">
            <v>39502</v>
          </cell>
          <cell r="G26">
            <v>697</v>
          </cell>
          <cell r="J26">
            <v>197</v>
          </cell>
          <cell r="M26">
            <v>116</v>
          </cell>
        </row>
        <row r="27">
          <cell r="D27">
            <v>21691</v>
          </cell>
          <cell r="G27">
            <v>310</v>
          </cell>
          <cell r="J27">
            <v>103</v>
          </cell>
          <cell r="M27">
            <v>35</v>
          </cell>
        </row>
        <row r="28">
          <cell r="D28">
            <v>21552</v>
          </cell>
          <cell r="G28">
            <v>235</v>
          </cell>
          <cell r="J28">
            <v>101</v>
          </cell>
          <cell r="M28">
            <v>32</v>
          </cell>
        </row>
        <row r="29">
          <cell r="D29">
            <v>20469</v>
          </cell>
          <cell r="G29">
            <v>353</v>
          </cell>
          <cell r="J29">
            <v>142</v>
          </cell>
          <cell r="M29">
            <v>53</v>
          </cell>
        </row>
        <row r="30">
          <cell r="D30">
            <v>15373</v>
          </cell>
          <cell r="G30">
            <v>178</v>
          </cell>
          <cell r="J30">
            <v>65</v>
          </cell>
          <cell r="M30">
            <v>16</v>
          </cell>
        </row>
        <row r="31">
          <cell r="D31">
            <v>19542</v>
          </cell>
          <cell r="G31">
            <v>289</v>
          </cell>
          <cell r="J31">
            <v>79</v>
          </cell>
          <cell r="M31">
            <v>56</v>
          </cell>
        </row>
        <row r="32">
          <cell r="D32">
            <v>63753</v>
          </cell>
          <cell r="G32">
            <v>1581</v>
          </cell>
          <cell r="J32">
            <v>541</v>
          </cell>
          <cell r="M32">
            <v>274</v>
          </cell>
        </row>
        <row r="34">
          <cell r="D34">
            <v>673572</v>
          </cell>
          <cell r="G34">
            <v>11564</v>
          </cell>
          <cell r="J34">
            <v>3743</v>
          </cell>
          <cell r="M34">
            <v>1827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B1">
      <selection activeCell="B1" sqref="B1"/>
    </sheetView>
  </sheetViews>
  <sheetFormatPr defaultColWidth="9.00390625" defaultRowHeight="12.75"/>
  <cols>
    <col min="1" max="1" width="6.25390625" style="1" customWidth="1"/>
    <col min="2" max="2" width="24.875" style="1" customWidth="1"/>
    <col min="3" max="3" width="10.25390625" style="1" customWidth="1"/>
    <col min="4" max="4" width="9.00390625" style="1" customWidth="1"/>
    <col min="5" max="5" width="9.125" style="1" customWidth="1"/>
    <col min="6" max="6" width="9.00390625" style="1" customWidth="1"/>
    <col min="7" max="7" width="8.875" style="1" customWidth="1"/>
    <col min="8" max="8" width="9.125" style="1" customWidth="1"/>
    <col min="9" max="9" width="10.375" style="1" customWidth="1"/>
    <col min="10" max="10" width="9.25390625" style="1" customWidth="1"/>
    <col min="11" max="12" width="9.125" style="1" customWidth="1"/>
    <col min="13" max="13" width="9.25390625" style="1" customWidth="1"/>
    <col min="14" max="16384" width="9.125" style="1" customWidth="1"/>
  </cols>
  <sheetData>
    <row r="1" spans="13:14" ht="12.75">
      <c r="M1" s="13" t="s">
        <v>0</v>
      </c>
      <c r="N1" s="13"/>
    </row>
    <row r="2" spans="1:14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2" customHeight="1"/>
    <row r="4" spans="1:14" ht="30" customHeight="1">
      <c r="A4" s="15" t="s">
        <v>2</v>
      </c>
      <c r="B4" s="17" t="s">
        <v>3</v>
      </c>
      <c r="C4" s="19" t="s">
        <v>4</v>
      </c>
      <c r="D4" s="19"/>
      <c r="E4" s="19"/>
      <c r="F4" s="19" t="s">
        <v>5</v>
      </c>
      <c r="G4" s="19"/>
      <c r="H4" s="19"/>
      <c r="I4" s="19" t="s">
        <v>6</v>
      </c>
      <c r="J4" s="19"/>
      <c r="K4" s="19"/>
      <c r="L4" s="19" t="s">
        <v>7</v>
      </c>
      <c r="M4" s="19"/>
      <c r="N4" s="19"/>
    </row>
    <row r="5" spans="1:14" ht="24" customHeight="1">
      <c r="A5" s="16"/>
      <c r="B5" s="18"/>
      <c r="C5" s="2">
        <v>2014</v>
      </c>
      <c r="D5" s="2">
        <v>2015</v>
      </c>
      <c r="E5" s="26" t="s">
        <v>57</v>
      </c>
      <c r="F5" s="2">
        <v>2014</v>
      </c>
      <c r="G5" s="2">
        <v>2015</v>
      </c>
      <c r="H5" s="26" t="s">
        <v>57</v>
      </c>
      <c r="I5" s="2">
        <v>2014</v>
      </c>
      <c r="J5" s="2">
        <v>2015</v>
      </c>
      <c r="K5" s="26" t="s">
        <v>57</v>
      </c>
      <c r="L5" s="2">
        <v>2014</v>
      </c>
      <c r="M5" s="2">
        <v>2015</v>
      </c>
      <c r="N5" s="26" t="s">
        <v>57</v>
      </c>
    </row>
    <row r="6" spans="1:14" ht="12.75">
      <c r="A6" s="9" t="s">
        <v>8</v>
      </c>
      <c r="B6" s="9" t="s">
        <v>9</v>
      </c>
      <c r="C6" s="10">
        <v>1</v>
      </c>
      <c r="D6" s="10">
        <v>2</v>
      </c>
      <c r="E6" s="8">
        <v>3</v>
      </c>
      <c r="F6" s="10">
        <v>4</v>
      </c>
      <c r="G6" s="10">
        <v>5</v>
      </c>
      <c r="H6" s="8">
        <v>6</v>
      </c>
      <c r="I6" s="10">
        <v>7</v>
      </c>
      <c r="J6" s="10">
        <v>8</v>
      </c>
      <c r="K6" s="8">
        <v>9</v>
      </c>
      <c r="L6" s="10">
        <v>10</v>
      </c>
      <c r="M6" s="10">
        <v>11</v>
      </c>
      <c r="N6" s="8">
        <v>12</v>
      </c>
    </row>
    <row r="7" spans="1:14" ht="15" customHeight="1">
      <c r="A7" s="11">
        <v>1</v>
      </c>
      <c r="B7" s="3" t="s">
        <v>10</v>
      </c>
      <c r="C7" s="4"/>
      <c r="D7" s="4"/>
      <c r="E7" s="5"/>
      <c r="F7" s="12"/>
      <c r="G7" s="4"/>
      <c r="H7" s="5"/>
      <c r="I7" s="4"/>
      <c r="J7" s="4"/>
      <c r="K7" s="5"/>
      <c r="L7" s="4"/>
      <c r="M7" s="4"/>
      <c r="N7" s="5"/>
    </row>
    <row r="8" spans="1:14" ht="15" customHeight="1">
      <c r="A8" s="11">
        <v>2</v>
      </c>
      <c r="B8" s="3" t="s">
        <v>11</v>
      </c>
      <c r="C8" s="20">
        <f>'[1]5_3'!D8</f>
        <v>31237</v>
      </c>
      <c r="D8" s="20">
        <f>'Z5_3'!A3</f>
        <v>26280</v>
      </c>
      <c r="E8" s="21">
        <f aca="true" t="shared" si="0" ref="E8:E34">IF(C8=0,"-",D8/C8*100-100)</f>
        <v>-15.869001504625928</v>
      </c>
      <c r="F8" s="20">
        <f>'[1]5_3'!G8</f>
        <v>455</v>
      </c>
      <c r="G8" s="20">
        <f>'Z5_3'!B3</f>
        <v>355</v>
      </c>
      <c r="H8" s="21">
        <f aca="true" t="shared" si="1" ref="H8:H34">IF(F8=0,"-",G8/F8*100-100)</f>
        <v>-21.97802197802197</v>
      </c>
      <c r="I8" s="20">
        <f>'[1]5_3'!J8</f>
        <v>134</v>
      </c>
      <c r="J8" s="20">
        <f>'Z5_3'!C3</f>
        <v>93</v>
      </c>
      <c r="K8" s="21">
        <f aca="true" t="shared" si="2" ref="K8:K34">IF(I8=0,"-",J8/I8*100-100)</f>
        <v>-30.59701492537313</v>
      </c>
      <c r="L8" s="20">
        <f>'[1]5_3'!M8</f>
        <v>86</v>
      </c>
      <c r="M8" s="20">
        <f>'Z5_3'!D3</f>
        <v>65</v>
      </c>
      <c r="N8" s="21">
        <f aca="true" t="shared" si="3" ref="N8:N34">M8/L8*100-100</f>
        <v>-24.418604651162795</v>
      </c>
    </row>
    <row r="9" spans="1:14" ht="15" customHeight="1">
      <c r="A9" s="11">
        <v>3</v>
      </c>
      <c r="B9" s="3" t="s">
        <v>12</v>
      </c>
      <c r="C9" s="20">
        <f>'[1]5_3'!D9</f>
        <v>17652</v>
      </c>
      <c r="D9" s="20">
        <f>'Z5_3'!A4</f>
        <v>14199</v>
      </c>
      <c r="E9" s="21">
        <f t="shared" si="0"/>
        <v>-19.56152277362338</v>
      </c>
      <c r="F9" s="20">
        <f>'[1]5_3'!G9</f>
        <v>286</v>
      </c>
      <c r="G9" s="20">
        <f>'Z5_3'!B4</f>
        <v>327</v>
      </c>
      <c r="H9" s="21">
        <f t="shared" si="1"/>
        <v>14.335664335664333</v>
      </c>
      <c r="I9" s="20">
        <f>'[1]5_3'!J9</f>
        <v>100</v>
      </c>
      <c r="J9" s="20">
        <f>'Z5_3'!C4</f>
        <v>81</v>
      </c>
      <c r="K9" s="21">
        <f t="shared" si="2"/>
        <v>-19</v>
      </c>
      <c r="L9" s="20">
        <f>'[1]5_3'!M9</f>
        <v>32</v>
      </c>
      <c r="M9" s="20">
        <f>'Z5_3'!D4</f>
        <v>56</v>
      </c>
      <c r="N9" s="21">
        <f t="shared" si="3"/>
        <v>75</v>
      </c>
    </row>
    <row r="10" spans="1:14" ht="15" customHeight="1">
      <c r="A10" s="11">
        <v>4</v>
      </c>
      <c r="B10" s="3" t="s">
        <v>13</v>
      </c>
      <c r="C10" s="20">
        <f>'[1]5_3'!D10</f>
        <v>55205</v>
      </c>
      <c r="D10" s="20">
        <f>'Z5_3'!A5</f>
        <v>44686</v>
      </c>
      <c r="E10" s="21">
        <f t="shared" si="0"/>
        <v>-19.05443347522869</v>
      </c>
      <c r="F10" s="20">
        <f>'[1]5_3'!G10</f>
        <v>908</v>
      </c>
      <c r="G10" s="20">
        <f>'Z5_3'!B5</f>
        <v>681</v>
      </c>
      <c r="H10" s="21">
        <f t="shared" si="1"/>
        <v>-25</v>
      </c>
      <c r="I10" s="20">
        <f>'[1]5_3'!J10</f>
        <v>270</v>
      </c>
      <c r="J10" s="20">
        <f>'Z5_3'!C5</f>
        <v>179</v>
      </c>
      <c r="K10" s="21">
        <f t="shared" si="2"/>
        <v>-33.703703703703695</v>
      </c>
      <c r="L10" s="20">
        <f>'[1]5_3'!M10</f>
        <v>148</v>
      </c>
      <c r="M10" s="20">
        <f>'Z5_3'!D5</f>
        <v>59</v>
      </c>
      <c r="N10" s="21">
        <f t="shared" si="3"/>
        <v>-60.13513513513514</v>
      </c>
    </row>
    <row r="11" spans="1:14" ht="15" customHeight="1">
      <c r="A11" s="11">
        <v>5</v>
      </c>
      <c r="B11" s="3" t="s">
        <v>14</v>
      </c>
      <c r="C11" s="20">
        <f>'[1]5_3'!D11</f>
        <v>16906</v>
      </c>
      <c r="D11" s="20">
        <f>'Z5_3'!A6</f>
        <v>20523</v>
      </c>
      <c r="E11" s="21">
        <f t="shared" si="0"/>
        <v>21.39477108718799</v>
      </c>
      <c r="F11" s="20">
        <f>'[1]5_3'!G11</f>
        <v>413</v>
      </c>
      <c r="G11" s="20">
        <f>'Z5_3'!B6</f>
        <v>226</v>
      </c>
      <c r="H11" s="21">
        <f t="shared" si="1"/>
        <v>-45.27845036319612</v>
      </c>
      <c r="I11" s="20">
        <f>'[1]5_3'!J11</f>
        <v>189</v>
      </c>
      <c r="J11" s="20">
        <f>'Z5_3'!C6</f>
        <v>102</v>
      </c>
      <c r="K11" s="21">
        <f t="shared" si="2"/>
        <v>-46.03174603174603</v>
      </c>
      <c r="L11" s="20">
        <f>'[1]5_3'!M11</f>
        <v>53</v>
      </c>
      <c r="M11" s="20">
        <f>'Z5_3'!D6</f>
        <v>28</v>
      </c>
      <c r="N11" s="21">
        <f t="shared" si="3"/>
        <v>-47.16981132075472</v>
      </c>
    </row>
    <row r="12" spans="1:14" ht="15" customHeight="1">
      <c r="A12" s="11">
        <v>6</v>
      </c>
      <c r="B12" s="3" t="s">
        <v>15</v>
      </c>
      <c r="C12" s="20">
        <f>'[1]5_3'!D12</f>
        <v>24892</v>
      </c>
      <c r="D12" s="20">
        <f>'Z5_3'!A7</f>
        <v>19315</v>
      </c>
      <c r="E12" s="21">
        <f t="shared" si="0"/>
        <v>-22.404788687128402</v>
      </c>
      <c r="F12" s="20">
        <f>'[1]5_3'!G12</f>
        <v>329</v>
      </c>
      <c r="G12" s="20">
        <f>'Z5_3'!B7</f>
        <v>337</v>
      </c>
      <c r="H12" s="21">
        <f t="shared" si="1"/>
        <v>2.431610942249236</v>
      </c>
      <c r="I12" s="20">
        <f>'[1]5_3'!J12</f>
        <v>92</v>
      </c>
      <c r="J12" s="20">
        <f>'Z5_3'!C7</f>
        <v>120</v>
      </c>
      <c r="K12" s="21">
        <f t="shared" si="2"/>
        <v>30.434782608695656</v>
      </c>
      <c r="L12" s="20">
        <f>'[1]5_3'!M12</f>
        <v>55</v>
      </c>
      <c r="M12" s="20">
        <f>'Z5_3'!D7</f>
        <v>31</v>
      </c>
      <c r="N12" s="21">
        <f t="shared" si="3"/>
        <v>-43.63636363636364</v>
      </c>
    </row>
    <row r="13" spans="1:14" ht="15" customHeight="1">
      <c r="A13" s="11">
        <v>7</v>
      </c>
      <c r="B13" s="3" t="s">
        <v>16</v>
      </c>
      <c r="C13" s="20">
        <f>'[1]5_3'!D13</f>
        <v>15385</v>
      </c>
      <c r="D13" s="20">
        <f>'Z5_3'!A8</f>
        <v>12130</v>
      </c>
      <c r="E13" s="21">
        <f t="shared" si="0"/>
        <v>-21.156971075723106</v>
      </c>
      <c r="F13" s="20">
        <f>'[1]5_3'!G13</f>
        <v>342</v>
      </c>
      <c r="G13" s="20">
        <f>'Z5_3'!B8</f>
        <v>338</v>
      </c>
      <c r="H13" s="21">
        <f t="shared" si="1"/>
        <v>-1.1695906432748586</v>
      </c>
      <c r="I13" s="20">
        <f>'[1]5_3'!J13</f>
        <v>153</v>
      </c>
      <c r="J13" s="20">
        <f>'Z5_3'!C8</f>
        <v>141</v>
      </c>
      <c r="K13" s="21">
        <f t="shared" si="2"/>
        <v>-7.843137254901961</v>
      </c>
      <c r="L13" s="20">
        <f>'[1]5_3'!M13</f>
        <v>68</v>
      </c>
      <c r="M13" s="20">
        <f>'Z5_3'!D8</f>
        <v>39</v>
      </c>
      <c r="N13" s="21">
        <f t="shared" si="3"/>
        <v>-42.64705882352941</v>
      </c>
    </row>
    <row r="14" spans="1:14" ht="15" customHeight="1">
      <c r="A14" s="11">
        <v>8</v>
      </c>
      <c r="B14" s="3" t="s">
        <v>17</v>
      </c>
      <c r="C14" s="20">
        <f>'[1]5_3'!D14</f>
        <v>34337</v>
      </c>
      <c r="D14" s="20">
        <f>'Z5_3'!A9</f>
        <v>28050</v>
      </c>
      <c r="E14" s="21">
        <f t="shared" si="0"/>
        <v>-18.309695081107847</v>
      </c>
      <c r="F14" s="20">
        <f>'[1]5_3'!G14</f>
        <v>561</v>
      </c>
      <c r="G14" s="20">
        <f>'Z5_3'!B9</f>
        <v>499</v>
      </c>
      <c r="H14" s="21">
        <f t="shared" si="1"/>
        <v>-11.051693404634577</v>
      </c>
      <c r="I14" s="20">
        <f>'[1]5_3'!J14</f>
        <v>174</v>
      </c>
      <c r="J14" s="20">
        <f>'Z5_3'!C9</f>
        <v>153</v>
      </c>
      <c r="K14" s="21">
        <f t="shared" si="2"/>
        <v>-12.06896551724138</v>
      </c>
      <c r="L14" s="20">
        <f>'[1]5_3'!M14</f>
        <v>66</v>
      </c>
      <c r="M14" s="20">
        <f>'Z5_3'!D9</f>
        <v>65</v>
      </c>
      <c r="N14" s="21">
        <f t="shared" si="3"/>
        <v>-1.5151515151515156</v>
      </c>
    </row>
    <row r="15" spans="1:14" ht="15" customHeight="1">
      <c r="A15" s="11">
        <v>9</v>
      </c>
      <c r="B15" s="3" t="s">
        <v>18</v>
      </c>
      <c r="C15" s="20">
        <f>'[1]5_3'!D15</f>
        <v>18727</v>
      </c>
      <c r="D15" s="20">
        <f>'Z5_3'!A10</f>
        <v>12219</v>
      </c>
      <c r="E15" s="21">
        <f t="shared" si="0"/>
        <v>-34.75196240721952</v>
      </c>
      <c r="F15" s="20">
        <f>'[1]5_3'!G15</f>
        <v>207</v>
      </c>
      <c r="G15" s="20">
        <f>'Z5_3'!B10</f>
        <v>191</v>
      </c>
      <c r="H15" s="21">
        <f t="shared" si="1"/>
        <v>-7.729468599033822</v>
      </c>
      <c r="I15" s="20">
        <f>'[1]5_3'!J15</f>
        <v>95</v>
      </c>
      <c r="J15" s="20">
        <f>'Z5_3'!C10</f>
        <v>74</v>
      </c>
      <c r="K15" s="21">
        <f t="shared" si="2"/>
        <v>-22.10526315789474</v>
      </c>
      <c r="L15" s="20">
        <f>'[1]5_3'!M15</f>
        <v>25</v>
      </c>
      <c r="M15" s="20">
        <f>'Z5_3'!D10</f>
        <v>18</v>
      </c>
      <c r="N15" s="21">
        <f t="shared" si="3"/>
        <v>-28</v>
      </c>
    </row>
    <row r="16" spans="1:14" ht="15" customHeight="1">
      <c r="A16" s="11">
        <v>10</v>
      </c>
      <c r="B16" s="3" t="s">
        <v>19</v>
      </c>
      <c r="C16" s="20">
        <f>'[1]5_3'!D16</f>
        <v>38154</v>
      </c>
      <c r="D16" s="20">
        <f>'Z5_3'!A11</f>
        <v>31076</v>
      </c>
      <c r="E16" s="21">
        <f t="shared" si="0"/>
        <v>-18.551134874456153</v>
      </c>
      <c r="F16" s="20">
        <f>'[1]5_3'!G16</f>
        <v>986</v>
      </c>
      <c r="G16" s="20">
        <f>'Z5_3'!B11</f>
        <v>861</v>
      </c>
      <c r="H16" s="21">
        <f t="shared" si="1"/>
        <v>-12.677484787018258</v>
      </c>
      <c r="I16" s="20">
        <f>'[1]5_3'!J16</f>
        <v>263</v>
      </c>
      <c r="J16" s="20">
        <f>'Z5_3'!C11</f>
        <v>218</v>
      </c>
      <c r="K16" s="21">
        <f t="shared" si="2"/>
        <v>-17.110266159695826</v>
      </c>
      <c r="L16" s="20">
        <f>'[1]5_3'!M16</f>
        <v>176</v>
      </c>
      <c r="M16" s="20">
        <f>'Z5_3'!D11</f>
        <v>147</v>
      </c>
      <c r="N16" s="21">
        <f t="shared" si="3"/>
        <v>-16.477272727272734</v>
      </c>
    </row>
    <row r="17" spans="1:14" ht="15" customHeight="1">
      <c r="A17" s="11">
        <v>11</v>
      </c>
      <c r="B17" s="3" t="s">
        <v>20</v>
      </c>
      <c r="C17" s="20">
        <f>'[1]5_3'!D17</f>
        <v>19465</v>
      </c>
      <c r="D17" s="20">
        <f>'Z5_3'!A12</f>
        <v>14614</v>
      </c>
      <c r="E17" s="21">
        <f t="shared" si="0"/>
        <v>-24.921654251220133</v>
      </c>
      <c r="F17" s="20">
        <f>'[1]5_3'!G17</f>
        <v>480</v>
      </c>
      <c r="G17" s="20">
        <f>'Z5_3'!B12</f>
        <v>256</v>
      </c>
      <c r="H17" s="21">
        <f t="shared" si="1"/>
        <v>-46.666666666666664</v>
      </c>
      <c r="I17" s="20">
        <f>'[1]5_3'!J17</f>
        <v>175</v>
      </c>
      <c r="J17" s="20">
        <f>'Z5_3'!C12</f>
        <v>104</v>
      </c>
      <c r="K17" s="21">
        <f t="shared" si="2"/>
        <v>-40.57142857142857</v>
      </c>
      <c r="L17" s="20">
        <f>'[1]5_3'!M17</f>
        <v>97</v>
      </c>
      <c r="M17" s="20">
        <f>'Z5_3'!D12</f>
        <v>28</v>
      </c>
      <c r="N17" s="21">
        <f t="shared" si="3"/>
        <v>-71.1340206185567</v>
      </c>
    </row>
    <row r="18" spans="1:14" ht="15" customHeight="1">
      <c r="A18" s="11">
        <v>12</v>
      </c>
      <c r="B18" s="3" t="s">
        <v>21</v>
      </c>
      <c r="C18" s="20">
        <f>'[1]5_3'!D18</f>
        <v>18202</v>
      </c>
      <c r="D18" s="20">
        <f>'Z5_3'!A13</f>
        <v>13558</v>
      </c>
      <c r="E18" s="21">
        <f t="shared" si="0"/>
        <v>-25.5136798154049</v>
      </c>
      <c r="F18" s="20">
        <f>'[1]5_3'!G18</f>
        <v>187</v>
      </c>
      <c r="G18" s="20">
        <f>'Z5_3'!B13</f>
        <v>119</v>
      </c>
      <c r="H18" s="21">
        <f t="shared" si="1"/>
        <v>-36.36363636363637</v>
      </c>
      <c r="I18" s="20">
        <f>'[1]5_3'!J18</f>
        <v>78</v>
      </c>
      <c r="J18" s="20">
        <f>'Z5_3'!C13</f>
        <v>44</v>
      </c>
      <c r="K18" s="21">
        <f t="shared" si="2"/>
        <v>-43.58974358974359</v>
      </c>
      <c r="L18" s="20">
        <f>'[1]5_3'!M18</f>
        <v>26</v>
      </c>
      <c r="M18" s="20">
        <f>'Z5_3'!D13</f>
        <v>18</v>
      </c>
      <c r="N18" s="21">
        <f t="shared" si="3"/>
        <v>-30.769230769230774</v>
      </c>
    </row>
    <row r="19" spans="1:14" ht="15" customHeight="1">
      <c r="A19" s="11">
        <v>13</v>
      </c>
      <c r="B19" s="3" t="s">
        <v>22</v>
      </c>
      <c r="C19" s="20">
        <f>'[1]5_3'!D19</f>
        <v>29096</v>
      </c>
      <c r="D19" s="20">
        <f>'Z5_3'!A14</f>
        <v>23863</v>
      </c>
      <c r="E19" s="21">
        <f t="shared" si="0"/>
        <v>-17.985290074237</v>
      </c>
      <c r="F19" s="20">
        <f>'[1]5_3'!G19</f>
        <v>558</v>
      </c>
      <c r="G19" s="20">
        <f>'Z5_3'!B14</f>
        <v>592</v>
      </c>
      <c r="H19" s="21">
        <f t="shared" si="1"/>
        <v>6.093189964157702</v>
      </c>
      <c r="I19" s="20">
        <f>'[1]5_3'!J19</f>
        <v>128</v>
      </c>
      <c r="J19" s="20">
        <f>'Z5_3'!C14</f>
        <v>110</v>
      </c>
      <c r="K19" s="21">
        <f t="shared" si="2"/>
        <v>-14.0625</v>
      </c>
      <c r="L19" s="20">
        <f>'[1]5_3'!M19</f>
        <v>58</v>
      </c>
      <c r="M19" s="20">
        <f>'Z5_3'!D14</f>
        <v>92</v>
      </c>
      <c r="N19" s="21">
        <f t="shared" si="3"/>
        <v>58.62068965517241</v>
      </c>
    </row>
    <row r="20" spans="1:14" ht="15" customHeight="1">
      <c r="A20" s="11">
        <v>14</v>
      </c>
      <c r="B20" s="3" t="s">
        <v>23</v>
      </c>
      <c r="C20" s="20">
        <f>'[1]5_3'!D20</f>
        <v>21246</v>
      </c>
      <c r="D20" s="20">
        <f>'Z5_3'!A15</f>
        <v>18444</v>
      </c>
      <c r="E20" s="21">
        <f t="shared" si="0"/>
        <v>-13.188364868681163</v>
      </c>
      <c r="F20" s="20">
        <f>'[1]5_3'!G20</f>
        <v>331</v>
      </c>
      <c r="G20" s="20">
        <f>'Z5_3'!B15</f>
        <v>276</v>
      </c>
      <c r="H20" s="21">
        <f t="shared" si="1"/>
        <v>-16.61631419939576</v>
      </c>
      <c r="I20" s="20">
        <f>'[1]5_3'!J20</f>
        <v>97</v>
      </c>
      <c r="J20" s="20">
        <f>'Z5_3'!C15</f>
        <v>90</v>
      </c>
      <c r="K20" s="21">
        <f t="shared" si="2"/>
        <v>-7.2164948453608275</v>
      </c>
      <c r="L20" s="20">
        <f>'[1]5_3'!M20</f>
        <v>26</v>
      </c>
      <c r="M20" s="20">
        <f>'Z5_3'!D15</f>
        <v>17</v>
      </c>
      <c r="N20" s="21">
        <f t="shared" si="3"/>
        <v>-34.61538461538461</v>
      </c>
    </row>
    <row r="21" spans="1:14" ht="15" customHeight="1">
      <c r="A21" s="11">
        <v>15</v>
      </c>
      <c r="B21" s="3" t="s">
        <v>24</v>
      </c>
      <c r="C21" s="20">
        <f>'[1]5_3'!D21</f>
        <v>56686</v>
      </c>
      <c r="D21" s="20">
        <f>'Z5_3'!A16</f>
        <v>48970</v>
      </c>
      <c r="E21" s="21">
        <f t="shared" si="0"/>
        <v>-13.611826553293582</v>
      </c>
      <c r="F21" s="20">
        <f>'[1]5_3'!G21</f>
        <v>863</v>
      </c>
      <c r="G21" s="20">
        <f>'Z5_3'!B16</f>
        <v>810</v>
      </c>
      <c r="H21" s="21">
        <f t="shared" si="1"/>
        <v>-6.141367323290851</v>
      </c>
      <c r="I21" s="20">
        <f>'[1]5_3'!J21</f>
        <v>264</v>
      </c>
      <c r="J21" s="20">
        <f>'Z5_3'!C16</f>
        <v>195</v>
      </c>
      <c r="K21" s="21">
        <f t="shared" si="2"/>
        <v>-26.13636363636364</v>
      </c>
      <c r="L21" s="20">
        <f>'[1]5_3'!M21</f>
        <v>197</v>
      </c>
      <c r="M21" s="20">
        <f>'Z5_3'!D16</f>
        <v>208</v>
      </c>
      <c r="N21" s="21">
        <f t="shared" si="3"/>
        <v>5.583756345177676</v>
      </c>
    </row>
    <row r="22" spans="1:14" ht="15" customHeight="1">
      <c r="A22" s="11">
        <v>16</v>
      </c>
      <c r="B22" s="3" t="s">
        <v>25</v>
      </c>
      <c r="C22" s="20">
        <f>'[1]5_3'!D22</f>
        <v>23263</v>
      </c>
      <c r="D22" s="20">
        <f>'Z5_3'!A17</f>
        <v>20506</v>
      </c>
      <c r="E22" s="21">
        <f t="shared" si="0"/>
        <v>-11.851437905687149</v>
      </c>
      <c r="F22" s="20">
        <f>'[1]5_3'!G22</f>
        <v>293</v>
      </c>
      <c r="G22" s="20">
        <f>'Z5_3'!B17</f>
        <v>238</v>
      </c>
      <c r="H22" s="21">
        <f t="shared" si="1"/>
        <v>-18.77133105802048</v>
      </c>
      <c r="I22" s="20">
        <f>'[1]5_3'!J22</f>
        <v>98</v>
      </c>
      <c r="J22" s="20">
        <f>'Z5_3'!C17</f>
        <v>68</v>
      </c>
      <c r="K22" s="21">
        <f t="shared" si="2"/>
        <v>-30.612244897959187</v>
      </c>
      <c r="L22" s="20">
        <f>'[1]5_3'!M22</f>
        <v>39</v>
      </c>
      <c r="M22" s="20">
        <f>'Z5_3'!D17</f>
        <v>23</v>
      </c>
      <c r="N22" s="21">
        <f t="shared" si="3"/>
        <v>-41.02564102564102</v>
      </c>
    </row>
    <row r="23" spans="1:14" ht="15" customHeight="1">
      <c r="A23" s="11">
        <v>17</v>
      </c>
      <c r="B23" s="3" t="s">
        <v>26</v>
      </c>
      <c r="C23" s="20">
        <f>'[1]5_3'!D23</f>
        <v>19631</v>
      </c>
      <c r="D23" s="20">
        <f>'Z5_3'!A18</f>
        <v>16258</v>
      </c>
      <c r="E23" s="21">
        <f t="shared" si="0"/>
        <v>-17.182008048494723</v>
      </c>
      <c r="F23" s="20">
        <f>'[1]5_3'!G23</f>
        <v>272</v>
      </c>
      <c r="G23" s="20">
        <f>'Z5_3'!B18</f>
        <v>239</v>
      </c>
      <c r="H23" s="21">
        <f t="shared" si="1"/>
        <v>-12.132352941176478</v>
      </c>
      <c r="I23" s="20">
        <f>'[1]5_3'!J23</f>
        <v>88</v>
      </c>
      <c r="J23" s="20">
        <f>'Z5_3'!C18</f>
        <v>58</v>
      </c>
      <c r="K23" s="21">
        <f t="shared" si="2"/>
        <v>-34.09090909090909</v>
      </c>
      <c r="L23" s="20">
        <f>'[1]5_3'!M23</f>
        <v>42</v>
      </c>
      <c r="M23" s="20">
        <f>'Z5_3'!D18</f>
        <v>26</v>
      </c>
      <c r="N23" s="21">
        <f t="shared" si="3"/>
        <v>-38.095238095238095</v>
      </c>
    </row>
    <row r="24" spans="1:14" ht="15" customHeight="1">
      <c r="A24" s="11">
        <v>18</v>
      </c>
      <c r="B24" s="3" t="s">
        <v>27</v>
      </c>
      <c r="C24" s="20">
        <f>'[1]5_3'!D24</f>
        <v>18641</v>
      </c>
      <c r="D24" s="20">
        <f>'Z5_3'!A19</f>
        <v>15388</v>
      </c>
      <c r="E24" s="21">
        <f t="shared" si="0"/>
        <v>-17.450780537524807</v>
      </c>
      <c r="F24" s="20">
        <f>'[1]5_3'!G24</f>
        <v>277</v>
      </c>
      <c r="G24" s="20">
        <f>'Z5_3'!B19</f>
        <v>311</v>
      </c>
      <c r="H24" s="21">
        <f t="shared" si="1"/>
        <v>12.274368231046935</v>
      </c>
      <c r="I24" s="20">
        <f>'[1]5_3'!J24</f>
        <v>66</v>
      </c>
      <c r="J24" s="20">
        <f>'Z5_3'!C19</f>
        <v>83</v>
      </c>
      <c r="K24" s="21">
        <f t="shared" si="2"/>
        <v>25.75757575757575</v>
      </c>
      <c r="L24" s="20">
        <f>'[1]5_3'!M24</f>
        <v>19</v>
      </c>
      <c r="M24" s="20">
        <f>'Z5_3'!D19</f>
        <v>19</v>
      </c>
      <c r="N24" s="21">
        <f t="shared" si="3"/>
        <v>0</v>
      </c>
    </row>
    <row r="25" spans="1:14" ht="15" customHeight="1">
      <c r="A25" s="11">
        <v>19</v>
      </c>
      <c r="B25" s="3" t="s">
        <v>28</v>
      </c>
      <c r="C25" s="20">
        <f>'[1]5_3'!D25</f>
        <v>12965</v>
      </c>
      <c r="D25" s="20">
        <f>'Z5_3'!A20</f>
        <v>10984</v>
      </c>
      <c r="E25" s="21">
        <f t="shared" si="0"/>
        <v>-15.27959892016969</v>
      </c>
      <c r="F25" s="20">
        <f>'[1]5_3'!G25</f>
        <v>173</v>
      </c>
      <c r="G25" s="20">
        <f>'Z5_3'!B20</f>
        <v>150</v>
      </c>
      <c r="H25" s="21">
        <f t="shared" si="1"/>
        <v>-13.294797687861276</v>
      </c>
      <c r="I25" s="20">
        <f>'[1]5_3'!J25</f>
        <v>51</v>
      </c>
      <c r="J25" s="20">
        <f>'Z5_3'!C20</f>
        <v>56</v>
      </c>
      <c r="K25" s="21">
        <f t="shared" si="2"/>
        <v>9.803921568627459</v>
      </c>
      <c r="L25" s="20">
        <f>'[1]5_3'!M25</f>
        <v>32</v>
      </c>
      <c r="M25" s="20">
        <f>'Z5_3'!D20</f>
        <v>18</v>
      </c>
      <c r="N25" s="21">
        <f t="shared" si="3"/>
        <v>-43.75</v>
      </c>
    </row>
    <row r="26" spans="1:14" ht="15" customHeight="1">
      <c r="A26" s="11">
        <v>20</v>
      </c>
      <c r="B26" s="3" t="s">
        <v>29</v>
      </c>
      <c r="C26" s="20">
        <f>'[1]5_3'!D26</f>
        <v>39502</v>
      </c>
      <c r="D26" s="20">
        <f>'Z5_3'!A21</f>
        <v>34412</v>
      </c>
      <c r="E26" s="21">
        <f t="shared" si="0"/>
        <v>-12.885423522859611</v>
      </c>
      <c r="F26" s="20">
        <f>'[1]5_3'!G26</f>
        <v>697</v>
      </c>
      <c r="G26" s="20">
        <f>'Z5_3'!B21</f>
        <v>677</v>
      </c>
      <c r="H26" s="21">
        <f t="shared" si="1"/>
        <v>-2.8694404591104785</v>
      </c>
      <c r="I26" s="20">
        <f>'[1]5_3'!J26</f>
        <v>197</v>
      </c>
      <c r="J26" s="20">
        <f>'Z5_3'!C21</f>
        <v>189</v>
      </c>
      <c r="K26" s="21">
        <f t="shared" si="2"/>
        <v>-4.060913705583758</v>
      </c>
      <c r="L26" s="20">
        <f>'[1]5_3'!M26</f>
        <v>116</v>
      </c>
      <c r="M26" s="20">
        <f>'Z5_3'!D21</f>
        <v>95</v>
      </c>
      <c r="N26" s="21">
        <f t="shared" si="3"/>
        <v>-18.103448275862064</v>
      </c>
    </row>
    <row r="27" spans="1:14" ht="15" customHeight="1">
      <c r="A27" s="11">
        <v>21</v>
      </c>
      <c r="B27" s="3" t="s">
        <v>30</v>
      </c>
      <c r="C27" s="20">
        <f>'[1]5_3'!D27</f>
        <v>21691</v>
      </c>
      <c r="D27" s="20">
        <f>'Z5_3'!A22</f>
        <v>19949</v>
      </c>
      <c r="E27" s="21">
        <f t="shared" si="0"/>
        <v>-8.030980591028538</v>
      </c>
      <c r="F27" s="20">
        <f>'[1]5_3'!G27</f>
        <v>310</v>
      </c>
      <c r="G27" s="20">
        <f>'Z5_3'!B22</f>
        <v>469</v>
      </c>
      <c r="H27" s="21">
        <f t="shared" si="1"/>
        <v>51.29032258064515</v>
      </c>
      <c r="I27" s="20">
        <f>'[1]5_3'!J27</f>
        <v>103</v>
      </c>
      <c r="J27" s="20">
        <f>'Z5_3'!C22</f>
        <v>152</v>
      </c>
      <c r="K27" s="21">
        <f t="shared" si="2"/>
        <v>47.57281553398059</v>
      </c>
      <c r="L27" s="20">
        <f>'[1]5_3'!M27</f>
        <v>35</v>
      </c>
      <c r="M27" s="20">
        <f>'Z5_3'!D22</f>
        <v>35</v>
      </c>
      <c r="N27" s="21">
        <f t="shared" si="3"/>
        <v>0</v>
      </c>
    </row>
    <row r="28" spans="1:14" ht="15" customHeight="1">
      <c r="A28" s="11">
        <v>22</v>
      </c>
      <c r="B28" s="3" t="s">
        <v>31</v>
      </c>
      <c r="C28" s="20">
        <f>'[1]5_3'!D28</f>
        <v>21552</v>
      </c>
      <c r="D28" s="20">
        <f>'Z5_3'!A23</f>
        <v>16515</v>
      </c>
      <c r="E28" s="21">
        <f t="shared" si="0"/>
        <v>-23.371380846325167</v>
      </c>
      <c r="F28" s="20">
        <f>'[1]5_3'!G28</f>
        <v>235</v>
      </c>
      <c r="G28" s="20">
        <f>'Z5_3'!B23</f>
        <v>186</v>
      </c>
      <c r="H28" s="21">
        <f t="shared" si="1"/>
        <v>-20.851063829787236</v>
      </c>
      <c r="I28" s="20">
        <f>'[1]5_3'!J28</f>
        <v>101</v>
      </c>
      <c r="J28" s="20">
        <f>'Z5_3'!C23</f>
        <v>58</v>
      </c>
      <c r="K28" s="21">
        <f t="shared" si="2"/>
        <v>-42.57425742574258</v>
      </c>
      <c r="L28" s="20">
        <f>'[1]5_3'!M28</f>
        <v>32</v>
      </c>
      <c r="M28" s="20">
        <f>'Z5_3'!D23</f>
        <v>23</v>
      </c>
      <c r="N28" s="21">
        <f t="shared" si="3"/>
        <v>-28.125</v>
      </c>
    </row>
    <row r="29" spans="1:14" ht="15" customHeight="1">
      <c r="A29" s="11">
        <v>23</v>
      </c>
      <c r="B29" s="3" t="s">
        <v>32</v>
      </c>
      <c r="C29" s="20">
        <f>'[1]5_3'!D29</f>
        <v>20469</v>
      </c>
      <c r="D29" s="20">
        <f>'Z5_3'!A24</f>
        <v>15131</v>
      </c>
      <c r="E29" s="21">
        <f t="shared" si="0"/>
        <v>-26.07846011041086</v>
      </c>
      <c r="F29" s="20">
        <f>'[1]5_3'!G29</f>
        <v>353</v>
      </c>
      <c r="G29" s="20">
        <f>'Z5_3'!B24</f>
        <v>285</v>
      </c>
      <c r="H29" s="21">
        <f t="shared" si="1"/>
        <v>-19.26345609065156</v>
      </c>
      <c r="I29" s="20">
        <f>'[1]5_3'!J29</f>
        <v>142</v>
      </c>
      <c r="J29" s="20">
        <f>'Z5_3'!C24</f>
        <v>104</v>
      </c>
      <c r="K29" s="21">
        <f t="shared" si="2"/>
        <v>-26.76056338028168</v>
      </c>
      <c r="L29" s="20">
        <f>'[1]5_3'!M29</f>
        <v>53</v>
      </c>
      <c r="M29" s="20">
        <f>'Z5_3'!D24</f>
        <v>44</v>
      </c>
      <c r="N29" s="21">
        <f t="shared" si="3"/>
        <v>-16.98113207547169</v>
      </c>
    </row>
    <row r="30" spans="1:14" ht="15" customHeight="1">
      <c r="A30" s="11">
        <v>24</v>
      </c>
      <c r="B30" s="3" t="s">
        <v>33</v>
      </c>
      <c r="C30" s="20">
        <f>'[1]5_3'!D30</f>
        <v>15373</v>
      </c>
      <c r="D30" s="20">
        <f>'Z5_3'!A25</f>
        <v>14399</v>
      </c>
      <c r="E30" s="21">
        <f t="shared" si="0"/>
        <v>-6.335783516554997</v>
      </c>
      <c r="F30" s="20">
        <f>'[1]5_3'!G30</f>
        <v>178</v>
      </c>
      <c r="G30" s="20">
        <f>'Z5_3'!B25</f>
        <v>233</v>
      </c>
      <c r="H30" s="21">
        <f t="shared" si="1"/>
        <v>30.898876404494388</v>
      </c>
      <c r="I30" s="20">
        <f>'[1]5_3'!J30</f>
        <v>65</v>
      </c>
      <c r="J30" s="20">
        <f>'Z5_3'!C25</f>
        <v>63</v>
      </c>
      <c r="K30" s="21">
        <f t="shared" si="2"/>
        <v>-3.07692307692308</v>
      </c>
      <c r="L30" s="20">
        <f>'[1]5_3'!M30</f>
        <v>16</v>
      </c>
      <c r="M30" s="20">
        <f>'Z5_3'!D25</f>
        <v>22</v>
      </c>
      <c r="N30" s="21">
        <f t="shared" si="3"/>
        <v>37.5</v>
      </c>
    </row>
    <row r="31" spans="1:14" ht="15" customHeight="1">
      <c r="A31" s="11">
        <v>25</v>
      </c>
      <c r="B31" s="3" t="s">
        <v>34</v>
      </c>
      <c r="C31" s="20">
        <f>'[1]5_3'!D31</f>
        <v>19542</v>
      </c>
      <c r="D31" s="20">
        <f>'Z5_3'!A26</f>
        <v>16407</v>
      </c>
      <c r="E31" s="21">
        <f t="shared" si="0"/>
        <v>-16.042370279398227</v>
      </c>
      <c r="F31" s="20">
        <f>'[1]5_3'!G31</f>
        <v>289</v>
      </c>
      <c r="G31" s="20">
        <f>'Z5_3'!B26</f>
        <v>270</v>
      </c>
      <c r="H31" s="21">
        <f t="shared" si="1"/>
        <v>-6.574394463667815</v>
      </c>
      <c r="I31" s="20">
        <f>'[1]5_3'!J31</f>
        <v>79</v>
      </c>
      <c r="J31" s="20">
        <f>'Z5_3'!C26</f>
        <v>63</v>
      </c>
      <c r="K31" s="21">
        <f t="shared" si="2"/>
        <v>-20.25316455696202</v>
      </c>
      <c r="L31" s="20">
        <f>'[1]5_3'!M31</f>
        <v>56</v>
      </c>
      <c r="M31" s="20">
        <f>'Z5_3'!D26</f>
        <v>38</v>
      </c>
      <c r="N31" s="21">
        <f t="shared" si="3"/>
        <v>-32.14285714285714</v>
      </c>
    </row>
    <row r="32" spans="1:14" ht="15" customHeight="1">
      <c r="A32" s="11">
        <v>26</v>
      </c>
      <c r="B32" s="3" t="s">
        <v>35</v>
      </c>
      <c r="C32" s="20">
        <f>'[1]5_3'!D32</f>
        <v>63753</v>
      </c>
      <c r="D32" s="20">
        <f>'Z5_3'!A27</f>
        <v>50710</v>
      </c>
      <c r="E32" s="21">
        <f t="shared" si="0"/>
        <v>-20.458645083368623</v>
      </c>
      <c r="F32" s="20">
        <f>'[1]5_3'!G32</f>
        <v>1581</v>
      </c>
      <c r="G32" s="20">
        <f>'Z5_3'!B27</f>
        <v>1327</v>
      </c>
      <c r="H32" s="21">
        <f t="shared" si="1"/>
        <v>-16.065781151170142</v>
      </c>
      <c r="I32" s="20">
        <f>'[1]5_3'!J32</f>
        <v>541</v>
      </c>
      <c r="J32" s="20">
        <f>'Z5_3'!C27</f>
        <v>384</v>
      </c>
      <c r="K32" s="21">
        <f t="shared" si="2"/>
        <v>-29.020332717190385</v>
      </c>
      <c r="L32" s="20">
        <f>'[1]5_3'!M32</f>
        <v>274</v>
      </c>
      <c r="M32" s="20">
        <f>'Z5_3'!D27</f>
        <v>206</v>
      </c>
      <c r="N32" s="21">
        <f t="shared" si="3"/>
        <v>-24.81751824817519</v>
      </c>
    </row>
    <row r="33" spans="1:14" ht="15" customHeight="1">
      <c r="A33" s="11">
        <v>27</v>
      </c>
      <c r="B33" s="3" t="s">
        <v>36</v>
      </c>
      <c r="C33" s="20"/>
      <c r="D33" s="20"/>
      <c r="E33" s="21"/>
      <c r="F33" s="20"/>
      <c r="G33" s="20"/>
      <c r="H33" s="21"/>
      <c r="I33" s="20"/>
      <c r="J33" s="20"/>
      <c r="K33" s="21"/>
      <c r="L33" s="20"/>
      <c r="M33" s="20"/>
      <c r="N33" s="21"/>
    </row>
    <row r="34" spans="1:14" ht="15" customHeight="1">
      <c r="A34" s="22"/>
      <c r="B34" s="25" t="s">
        <v>37</v>
      </c>
      <c r="C34" s="23">
        <f>'[1]5_3'!D34</f>
        <v>673572</v>
      </c>
      <c r="D34" s="23">
        <f>SUM(D7:D33)</f>
        <v>558586</v>
      </c>
      <c r="E34" s="24">
        <f t="shared" si="0"/>
        <v>-17.07107777639213</v>
      </c>
      <c r="F34" s="23">
        <f>'[1]5_3'!G34</f>
        <v>11564</v>
      </c>
      <c r="G34" s="23">
        <f>SUM(G7:G33)</f>
        <v>10253</v>
      </c>
      <c r="H34" s="24">
        <f t="shared" si="1"/>
        <v>-11.3369076444137</v>
      </c>
      <c r="I34" s="23">
        <f>'[1]5_3'!J34</f>
        <v>3743</v>
      </c>
      <c r="J34" s="23">
        <f>SUM(J7:J33)</f>
        <v>2982</v>
      </c>
      <c r="K34" s="24">
        <f t="shared" si="2"/>
        <v>-20.331285065455518</v>
      </c>
      <c r="L34" s="23">
        <f>'[1]5_3'!M34</f>
        <v>1827</v>
      </c>
      <c r="M34" s="23">
        <f>SUM(M7:M33)</f>
        <v>1420</v>
      </c>
      <c r="N34" s="24">
        <f t="shared" si="3"/>
        <v>-22.27695675971539</v>
      </c>
    </row>
    <row r="35" ht="12.75">
      <c r="C35" s="6"/>
    </row>
    <row r="36" ht="12.75">
      <c r="C36" s="6"/>
    </row>
  </sheetData>
  <sheetProtection/>
  <mergeCells count="8">
    <mergeCell ref="M1:N1"/>
    <mergeCell ref="A2:N2"/>
    <mergeCell ref="A4:A5"/>
    <mergeCell ref="B4:B5"/>
    <mergeCell ref="C4:E4"/>
    <mergeCell ref="F4:H4"/>
    <mergeCell ref="I4:K4"/>
    <mergeCell ref="L4:N4"/>
  </mergeCells>
  <printOptions/>
  <pageMargins left="0.15748031496062992" right="0.15748031496062992" top="0.5905511811023623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19" ht="12.75">
      <c r="A1" s="7" t="s">
        <v>38</v>
      </c>
      <c r="B1" s="7" t="s">
        <v>39</v>
      </c>
      <c r="C1" s="7" t="s">
        <v>40</v>
      </c>
      <c r="D1" s="7" t="s">
        <v>41</v>
      </c>
      <c r="E1" s="7" t="s">
        <v>42</v>
      </c>
      <c r="F1" s="7" t="s">
        <v>43</v>
      </c>
      <c r="G1" s="7" t="s">
        <v>44</v>
      </c>
      <c r="H1" s="7" t="s">
        <v>45</v>
      </c>
      <c r="I1" s="7" t="s">
        <v>46</v>
      </c>
      <c r="J1" s="7" t="s">
        <v>47</v>
      </c>
      <c r="K1" s="7" t="s">
        <v>48</v>
      </c>
      <c r="L1" s="7" t="s">
        <v>49</v>
      </c>
      <c r="M1" s="7" t="s">
        <v>50</v>
      </c>
      <c r="N1" s="7" t="s">
        <v>51</v>
      </c>
      <c r="O1" s="7" t="s">
        <v>52</v>
      </c>
      <c r="P1" s="7" t="s">
        <v>53</v>
      </c>
      <c r="Q1" s="7" t="s">
        <v>54</v>
      </c>
      <c r="R1" s="7" t="s">
        <v>55</v>
      </c>
      <c r="S1" s="7" t="s">
        <v>56</v>
      </c>
    </row>
    <row r="2" spans="1:15" ht="12.75">
      <c r="A2" s="7">
        <v>0</v>
      </c>
      <c r="B2" s="7">
        <v>0</v>
      </c>
      <c r="C2" s="7">
        <v>0</v>
      </c>
      <c r="D2" s="7">
        <v>0</v>
      </c>
      <c r="O2" s="7">
        <v>0</v>
      </c>
    </row>
    <row r="3" spans="1:15" ht="12.75">
      <c r="A3" s="7">
        <v>26280</v>
      </c>
      <c r="B3" s="7">
        <v>355</v>
      </c>
      <c r="C3" s="7">
        <v>93</v>
      </c>
      <c r="D3" s="7">
        <v>65</v>
      </c>
      <c r="O3" s="7">
        <v>0</v>
      </c>
    </row>
    <row r="4" spans="1:15" ht="12.75">
      <c r="A4" s="7">
        <v>14199</v>
      </c>
      <c r="B4" s="7">
        <v>327</v>
      </c>
      <c r="C4" s="7">
        <v>81</v>
      </c>
      <c r="D4" s="7">
        <v>56</v>
      </c>
      <c r="O4" s="7">
        <v>0</v>
      </c>
    </row>
    <row r="5" spans="1:15" ht="12.75">
      <c r="A5" s="7">
        <v>44686</v>
      </c>
      <c r="B5" s="7">
        <v>681</v>
      </c>
      <c r="C5" s="7">
        <v>179</v>
      </c>
      <c r="D5" s="7">
        <v>59</v>
      </c>
      <c r="O5" s="7">
        <v>0</v>
      </c>
    </row>
    <row r="6" spans="1:15" ht="12.75">
      <c r="A6" s="7">
        <v>20523</v>
      </c>
      <c r="B6" s="7">
        <v>226</v>
      </c>
      <c r="C6" s="7">
        <v>102</v>
      </c>
      <c r="D6" s="7">
        <v>28</v>
      </c>
      <c r="O6" s="7">
        <v>0</v>
      </c>
    </row>
    <row r="7" spans="1:15" ht="12.75">
      <c r="A7" s="7">
        <v>19315</v>
      </c>
      <c r="B7" s="7">
        <v>337</v>
      </c>
      <c r="C7" s="7">
        <v>120</v>
      </c>
      <c r="D7" s="7">
        <v>31</v>
      </c>
      <c r="O7" s="7">
        <v>0</v>
      </c>
    </row>
    <row r="8" spans="1:15" ht="12.75">
      <c r="A8" s="7">
        <v>12130</v>
      </c>
      <c r="B8" s="7">
        <v>338</v>
      </c>
      <c r="C8" s="7">
        <v>141</v>
      </c>
      <c r="D8" s="7">
        <v>39</v>
      </c>
      <c r="O8" s="7">
        <v>0</v>
      </c>
    </row>
    <row r="9" spans="1:15" ht="12.75">
      <c r="A9" s="7">
        <v>28050</v>
      </c>
      <c r="B9" s="7">
        <v>499</v>
      </c>
      <c r="C9" s="7">
        <v>153</v>
      </c>
      <c r="D9" s="7">
        <v>65</v>
      </c>
      <c r="O9" s="7">
        <v>0</v>
      </c>
    </row>
    <row r="10" spans="1:15" ht="12.75">
      <c r="A10" s="7">
        <v>12219</v>
      </c>
      <c r="B10" s="7">
        <v>191</v>
      </c>
      <c r="C10" s="7">
        <v>74</v>
      </c>
      <c r="D10" s="7">
        <v>18</v>
      </c>
      <c r="O10" s="7">
        <v>0</v>
      </c>
    </row>
    <row r="11" spans="1:15" ht="12.75">
      <c r="A11" s="7">
        <v>31076</v>
      </c>
      <c r="B11" s="7">
        <v>861</v>
      </c>
      <c r="C11" s="7">
        <v>218</v>
      </c>
      <c r="D11" s="7">
        <v>147</v>
      </c>
      <c r="O11" s="7">
        <v>0</v>
      </c>
    </row>
    <row r="12" spans="1:15" ht="12.75">
      <c r="A12" s="7">
        <v>14614</v>
      </c>
      <c r="B12" s="7">
        <v>256</v>
      </c>
      <c r="C12" s="7">
        <v>104</v>
      </c>
      <c r="D12" s="7">
        <v>28</v>
      </c>
      <c r="O12" s="7">
        <v>0</v>
      </c>
    </row>
    <row r="13" spans="1:15" ht="12.75">
      <c r="A13" s="7">
        <v>13558</v>
      </c>
      <c r="B13" s="7">
        <v>119</v>
      </c>
      <c r="C13" s="7">
        <v>44</v>
      </c>
      <c r="D13" s="7">
        <v>18</v>
      </c>
      <c r="O13" s="7">
        <v>0</v>
      </c>
    </row>
    <row r="14" spans="1:15" ht="12.75">
      <c r="A14" s="7">
        <v>23863</v>
      </c>
      <c r="B14" s="7">
        <v>592</v>
      </c>
      <c r="C14" s="7">
        <v>110</v>
      </c>
      <c r="D14" s="7">
        <v>92</v>
      </c>
      <c r="O14" s="7">
        <v>0</v>
      </c>
    </row>
    <row r="15" spans="1:15" ht="12.75">
      <c r="A15" s="7">
        <v>18444</v>
      </c>
      <c r="B15" s="7">
        <v>276</v>
      </c>
      <c r="C15" s="7">
        <v>90</v>
      </c>
      <c r="D15" s="7">
        <v>17</v>
      </c>
      <c r="O15" s="7">
        <v>0</v>
      </c>
    </row>
    <row r="16" spans="1:15" ht="12.75">
      <c r="A16" s="7">
        <v>48970</v>
      </c>
      <c r="B16" s="7">
        <v>810</v>
      </c>
      <c r="C16" s="7">
        <v>195</v>
      </c>
      <c r="D16" s="7">
        <v>208</v>
      </c>
      <c r="O16" s="7">
        <v>0</v>
      </c>
    </row>
    <row r="17" spans="1:15" ht="12.75">
      <c r="A17" s="7">
        <v>20506</v>
      </c>
      <c r="B17" s="7">
        <v>238</v>
      </c>
      <c r="C17" s="7">
        <v>68</v>
      </c>
      <c r="D17" s="7">
        <v>23</v>
      </c>
      <c r="O17" s="7">
        <v>0</v>
      </c>
    </row>
    <row r="18" spans="1:15" ht="12.75">
      <c r="A18" s="7">
        <v>16258</v>
      </c>
      <c r="B18" s="7">
        <v>239</v>
      </c>
      <c r="C18" s="7">
        <v>58</v>
      </c>
      <c r="D18" s="7">
        <v>26</v>
      </c>
      <c r="O18" s="7">
        <v>0</v>
      </c>
    </row>
    <row r="19" spans="1:15" ht="12.75">
      <c r="A19" s="7">
        <v>15388</v>
      </c>
      <c r="B19" s="7">
        <v>311</v>
      </c>
      <c r="C19" s="7">
        <v>83</v>
      </c>
      <c r="D19" s="7">
        <v>19</v>
      </c>
      <c r="O19" s="7">
        <v>0</v>
      </c>
    </row>
    <row r="20" spans="1:15" ht="12.75">
      <c r="A20" s="7">
        <v>10984</v>
      </c>
      <c r="B20" s="7">
        <v>150</v>
      </c>
      <c r="C20" s="7">
        <v>56</v>
      </c>
      <c r="D20" s="7">
        <v>18</v>
      </c>
      <c r="O20" s="7">
        <v>0</v>
      </c>
    </row>
    <row r="21" spans="1:15" ht="12.75">
      <c r="A21" s="7">
        <v>34412</v>
      </c>
      <c r="B21" s="7">
        <v>677</v>
      </c>
      <c r="C21" s="7">
        <v>189</v>
      </c>
      <c r="D21" s="7">
        <v>95</v>
      </c>
      <c r="O21" s="7">
        <v>0</v>
      </c>
    </row>
    <row r="22" spans="1:15" ht="12.75">
      <c r="A22" s="7">
        <v>19949</v>
      </c>
      <c r="B22" s="7">
        <v>469</v>
      </c>
      <c r="C22" s="7">
        <v>152</v>
      </c>
      <c r="D22" s="7">
        <v>35</v>
      </c>
      <c r="O22" s="7">
        <v>0</v>
      </c>
    </row>
    <row r="23" spans="1:15" ht="12.75">
      <c r="A23" s="7">
        <v>16515</v>
      </c>
      <c r="B23" s="7">
        <v>186</v>
      </c>
      <c r="C23" s="7">
        <v>58</v>
      </c>
      <c r="D23" s="7">
        <v>23</v>
      </c>
      <c r="O23" s="7">
        <v>0</v>
      </c>
    </row>
    <row r="24" spans="1:15" ht="12.75">
      <c r="A24" s="7">
        <v>15131</v>
      </c>
      <c r="B24" s="7">
        <v>285</v>
      </c>
      <c r="C24" s="7">
        <v>104</v>
      </c>
      <c r="D24" s="7">
        <v>44</v>
      </c>
      <c r="O24" s="7">
        <v>0</v>
      </c>
    </row>
    <row r="25" spans="1:15" ht="12.75">
      <c r="A25" s="7">
        <v>14399</v>
      </c>
      <c r="B25" s="7">
        <v>233</v>
      </c>
      <c r="C25" s="7">
        <v>63</v>
      </c>
      <c r="D25" s="7">
        <v>22</v>
      </c>
      <c r="O25" s="7">
        <v>0</v>
      </c>
    </row>
    <row r="26" spans="1:15" ht="12.75">
      <c r="A26" s="7">
        <v>16407</v>
      </c>
      <c r="B26" s="7">
        <v>270</v>
      </c>
      <c r="C26" s="7">
        <v>63</v>
      </c>
      <c r="D26" s="7">
        <v>38</v>
      </c>
      <c r="O26" s="7">
        <v>0</v>
      </c>
    </row>
    <row r="27" spans="1:15" ht="12.75">
      <c r="A27" s="7">
        <v>50710</v>
      </c>
      <c r="B27" s="7">
        <v>1327</v>
      </c>
      <c r="C27" s="7">
        <v>384</v>
      </c>
      <c r="D27" s="7">
        <v>206</v>
      </c>
      <c r="O27" s="7">
        <v>0</v>
      </c>
    </row>
    <row r="28" spans="1:15" ht="12.75">
      <c r="A28" s="7">
        <v>0</v>
      </c>
      <c r="B28" s="7">
        <v>0</v>
      </c>
      <c r="C28" s="7">
        <v>0</v>
      </c>
      <c r="D28" s="7">
        <v>0</v>
      </c>
      <c r="O28" s="7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2014-04-25T08:02:09Z</cp:lastPrinted>
  <dcterms:created xsi:type="dcterms:W3CDTF">2011-07-25T07:01:14Z</dcterms:created>
  <dcterms:modified xsi:type="dcterms:W3CDTF">2016-03-02T13:20:14Z</dcterms:modified>
  <cp:category/>
  <cp:version/>
  <cp:contentType/>
  <cp:contentStatus/>
</cp:coreProperties>
</file>