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401" windowWidth="10185" windowHeight="11400" activeTab="0"/>
  </bookViews>
  <sheets>
    <sheet name="2_4" sheetId="1" r:id="rId1"/>
    <sheet name="Z2_4" sheetId="2" state="hidden" r:id="rId2"/>
  </sheets>
  <externalReferences>
    <externalReference r:id="rId5"/>
  </externalReferences>
  <definedNames>
    <definedName name="Z2_4">'Z2_4'!$A$1:$L$28</definedName>
    <definedName name="_xlnm.Print_Area" localSheetId="0">'2_4'!$A$1:$L$39</definedName>
  </definedNames>
  <calcPr fullCalcOnLoad="1"/>
</workbook>
</file>

<file path=xl/sharedStrings.xml><?xml version="1.0" encoding="utf-8"?>
<sst xmlns="http://schemas.openxmlformats.org/spreadsheetml/2006/main" count="53" uniqueCount="53">
  <si>
    <t>Таблиця 2.4</t>
  </si>
  <si>
    <t>Кількість нерозглянутих кримінальних справ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</si>
  <si>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</si>
  <si>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</si>
  <si>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</si>
  <si>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</si>
  <si>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у тому числі 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</si>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</sst>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2" fontId="1" fillId="3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 applyProtection="1">
      <alignment horizontal="right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2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left" wrapText="1"/>
      <protection locked="0"/>
    </xf>
    <xf numFmtId="1" fontId="3" fillId="34" borderId="10" xfId="0" applyNumberFormat="1" applyFont="1" applyFill="1" applyBorder="1" applyAlignment="1" applyProtection="1">
      <alignment wrapText="1"/>
      <protection locked="0"/>
    </xf>
    <xf numFmtId="2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2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4"/>
      <sheetName val="Z2_4"/>
    </sheetNames>
    <sheetDataSet>
      <sheetData sheetId="0">
        <row r="10">
          <cell r="D10">
            <v>343</v>
          </cell>
          <cell r="F10">
            <v>141</v>
          </cell>
          <cell r="H10">
            <v>41.10787172011662</v>
          </cell>
          <cell r="J10">
            <v>49</v>
          </cell>
        </row>
        <row r="11">
          <cell r="D11">
            <v>90</v>
          </cell>
          <cell r="F11">
            <v>32</v>
          </cell>
          <cell r="H11">
            <v>35.55555555555556</v>
          </cell>
          <cell r="J11">
            <v>8</v>
          </cell>
        </row>
        <row r="12">
          <cell r="D12">
            <v>609</v>
          </cell>
          <cell r="F12">
            <v>169</v>
          </cell>
          <cell r="H12">
            <v>27.750410509031198</v>
          </cell>
          <cell r="J12">
            <v>96</v>
          </cell>
        </row>
        <row r="13">
          <cell r="D13">
            <v>558</v>
          </cell>
          <cell r="F13">
            <v>337</v>
          </cell>
          <cell r="H13">
            <v>60.39426523297491</v>
          </cell>
          <cell r="J13">
            <v>43</v>
          </cell>
        </row>
        <row r="14">
          <cell r="D14">
            <v>331</v>
          </cell>
          <cell r="F14">
            <v>153</v>
          </cell>
          <cell r="H14">
            <v>46.22356495468278</v>
          </cell>
          <cell r="J14">
            <v>87</v>
          </cell>
        </row>
        <row r="15">
          <cell r="D15">
            <v>381</v>
          </cell>
          <cell r="F15">
            <v>122</v>
          </cell>
          <cell r="H15">
            <v>32.020997375328086</v>
          </cell>
          <cell r="J15">
            <v>52</v>
          </cell>
        </row>
        <row r="16">
          <cell r="D16">
            <v>211</v>
          </cell>
          <cell r="F16">
            <v>87</v>
          </cell>
          <cell r="H16">
            <v>41.23222748815166</v>
          </cell>
          <cell r="J16">
            <v>28</v>
          </cell>
        </row>
        <row r="17">
          <cell r="D17">
            <v>203</v>
          </cell>
          <cell r="F17">
            <v>89</v>
          </cell>
          <cell r="H17">
            <v>43.84236453201971</v>
          </cell>
          <cell r="J17">
            <v>48</v>
          </cell>
        </row>
        <row r="18">
          <cell r="D18">
            <v>245</v>
          </cell>
          <cell r="F18">
            <v>66</v>
          </cell>
          <cell r="H18">
            <v>26.93877551020408</v>
          </cell>
          <cell r="J18">
            <v>42</v>
          </cell>
        </row>
        <row r="19">
          <cell r="D19">
            <v>142</v>
          </cell>
          <cell r="F19">
            <v>34</v>
          </cell>
          <cell r="H19">
            <v>23.943661971830984</v>
          </cell>
          <cell r="J19">
            <v>22</v>
          </cell>
        </row>
        <row r="20">
          <cell r="D20">
            <v>707</v>
          </cell>
          <cell r="F20">
            <v>442</v>
          </cell>
          <cell r="H20">
            <v>62.51768033946252</v>
          </cell>
          <cell r="J20">
            <v>230</v>
          </cell>
        </row>
        <row r="21">
          <cell r="D21">
            <v>576</v>
          </cell>
          <cell r="F21">
            <v>199</v>
          </cell>
          <cell r="H21">
            <v>34.54861111111111</v>
          </cell>
          <cell r="J21">
            <v>117</v>
          </cell>
        </row>
        <row r="22">
          <cell r="D22">
            <v>284</v>
          </cell>
          <cell r="F22">
            <v>173</v>
          </cell>
          <cell r="H22">
            <v>60.91549295774647</v>
          </cell>
          <cell r="J22">
            <v>30</v>
          </cell>
        </row>
        <row r="23">
          <cell r="D23">
            <v>1307</v>
          </cell>
          <cell r="F23">
            <v>635</v>
          </cell>
          <cell r="H23">
            <v>48.584544758990056</v>
          </cell>
          <cell r="J23">
            <v>136</v>
          </cell>
        </row>
        <row r="24">
          <cell r="D24">
            <v>73</v>
          </cell>
          <cell r="F24">
            <v>28</v>
          </cell>
          <cell r="H24">
            <v>38.35616438356164</v>
          </cell>
          <cell r="J24">
            <v>5</v>
          </cell>
        </row>
        <row r="25">
          <cell r="D25">
            <v>173</v>
          </cell>
          <cell r="F25">
            <v>52</v>
          </cell>
          <cell r="H25">
            <v>30.057803468208093</v>
          </cell>
          <cell r="J25">
            <v>32</v>
          </cell>
        </row>
        <row r="26">
          <cell r="D26">
            <v>168</v>
          </cell>
          <cell r="F26">
            <v>82</v>
          </cell>
          <cell r="H26">
            <v>48.80952380952381</v>
          </cell>
          <cell r="J26">
            <v>14</v>
          </cell>
        </row>
        <row r="27">
          <cell r="D27">
            <v>136</v>
          </cell>
          <cell r="F27">
            <v>62</v>
          </cell>
          <cell r="H27">
            <v>45.588235294117645</v>
          </cell>
          <cell r="J27">
            <v>16</v>
          </cell>
        </row>
        <row r="28">
          <cell r="D28">
            <v>1369</v>
          </cell>
          <cell r="F28">
            <v>564</v>
          </cell>
          <cell r="H28">
            <v>41.19795471146823</v>
          </cell>
          <cell r="J28">
            <v>121</v>
          </cell>
        </row>
        <row r="29">
          <cell r="D29">
            <v>159</v>
          </cell>
          <cell r="F29">
            <v>45</v>
          </cell>
          <cell r="H29">
            <v>28.30188679245283</v>
          </cell>
          <cell r="J29">
            <v>11</v>
          </cell>
        </row>
        <row r="30">
          <cell r="D30">
            <v>126</v>
          </cell>
          <cell r="F30">
            <v>68</v>
          </cell>
          <cell r="H30">
            <v>53.96825396825397</v>
          </cell>
          <cell r="J30">
            <v>4</v>
          </cell>
        </row>
        <row r="31">
          <cell r="D31">
            <v>282</v>
          </cell>
          <cell r="F31">
            <v>86</v>
          </cell>
          <cell r="H31">
            <v>30.49645390070922</v>
          </cell>
          <cell r="J31">
            <v>64</v>
          </cell>
        </row>
        <row r="32">
          <cell r="D32">
            <v>66</v>
          </cell>
          <cell r="F32">
            <v>22</v>
          </cell>
          <cell r="H32">
            <v>33.33333333333333</v>
          </cell>
          <cell r="J32">
            <v>3</v>
          </cell>
        </row>
        <row r="33">
          <cell r="D33">
            <v>51</v>
          </cell>
          <cell r="F33">
            <v>15</v>
          </cell>
          <cell r="H33">
            <v>29.411764705882355</v>
          </cell>
          <cell r="J33">
            <v>4</v>
          </cell>
        </row>
        <row r="34">
          <cell r="D34">
            <v>645</v>
          </cell>
          <cell r="F34">
            <v>273</v>
          </cell>
          <cell r="H34">
            <v>42.32558139534884</v>
          </cell>
          <cell r="J34">
            <v>176</v>
          </cell>
        </row>
        <row r="36">
          <cell r="D36">
            <v>9235</v>
          </cell>
          <cell r="F36">
            <v>3976</v>
          </cell>
          <cell r="H36">
            <v>43.05360043313481</v>
          </cell>
          <cell r="J36">
            <v>1438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36" t="s">
        <v>0</v>
      </c>
      <c r="L1" s="36"/>
    </row>
    <row r="2" spans="1:1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9.25" customHeight="1">
      <c r="A4" s="21" t="s">
        <v>2</v>
      </c>
      <c r="B4" s="23" t="s">
        <v>3</v>
      </c>
      <c r="C4" s="23" t="s">
        <v>4</v>
      </c>
      <c r="D4" s="23"/>
      <c r="E4" s="23" t="s">
        <v>5</v>
      </c>
      <c r="F4" s="23"/>
      <c r="G4" s="23"/>
      <c r="H4" s="23"/>
      <c r="I4" s="25" t="s">
        <v>6</v>
      </c>
      <c r="J4" s="25"/>
      <c r="K4" s="25"/>
      <c r="L4" s="25"/>
    </row>
    <row r="5" spans="1:12" ht="20.25" customHeight="1">
      <c r="A5" s="21"/>
      <c r="B5" s="23"/>
      <c r="C5" s="23"/>
      <c r="D5" s="23"/>
      <c r="E5" s="23"/>
      <c r="F5" s="23"/>
      <c r="G5" s="23"/>
      <c r="H5" s="23"/>
      <c r="I5" s="25"/>
      <c r="J5" s="25"/>
      <c r="K5" s="25"/>
      <c r="L5" s="25"/>
    </row>
    <row r="6" spans="1:12" ht="15" customHeight="1">
      <c r="A6" s="22"/>
      <c r="B6" s="24"/>
      <c r="C6" s="19">
        <v>2014</v>
      </c>
      <c r="D6" s="19">
        <v>2015</v>
      </c>
      <c r="E6" s="19">
        <v>2014</v>
      </c>
      <c r="F6" s="19">
        <v>2015</v>
      </c>
      <c r="G6" s="18" t="s">
        <v>7</v>
      </c>
      <c r="H6" s="18"/>
      <c r="I6" s="19">
        <v>2014</v>
      </c>
      <c r="J6" s="19">
        <v>2015</v>
      </c>
      <c r="K6" s="18" t="s">
        <v>8</v>
      </c>
      <c r="L6" s="18"/>
    </row>
    <row r="7" spans="1:12" ht="12.75">
      <c r="A7" s="22"/>
      <c r="B7" s="24"/>
      <c r="C7" s="19"/>
      <c r="D7" s="19"/>
      <c r="E7" s="19"/>
      <c r="F7" s="19"/>
      <c r="G7" s="2">
        <v>2014</v>
      </c>
      <c r="H7" s="2">
        <v>2015</v>
      </c>
      <c r="I7" s="19"/>
      <c r="J7" s="19"/>
      <c r="K7" s="15">
        <v>2014</v>
      </c>
      <c r="L7" s="15">
        <v>2015</v>
      </c>
    </row>
    <row r="8" spans="1:12" ht="12" customHeight="1">
      <c r="A8" s="28" t="s">
        <v>9</v>
      </c>
      <c r="B8" s="28" t="s">
        <v>10</v>
      </c>
      <c r="C8" s="28">
        <v>1</v>
      </c>
      <c r="D8" s="28">
        <v>2</v>
      </c>
      <c r="E8" s="28">
        <v>3</v>
      </c>
      <c r="F8" s="28">
        <v>4</v>
      </c>
      <c r="G8" s="29">
        <v>5</v>
      </c>
      <c r="H8" s="29">
        <v>6</v>
      </c>
      <c r="I8" s="28">
        <v>7</v>
      </c>
      <c r="J8" s="28">
        <v>8</v>
      </c>
      <c r="K8" s="29">
        <v>9</v>
      </c>
      <c r="L8" s="29">
        <v>10</v>
      </c>
    </row>
    <row r="9" spans="1:19" ht="12" customHeight="1">
      <c r="A9" s="13">
        <v>1</v>
      </c>
      <c r="B9" s="7" t="s">
        <v>11</v>
      </c>
      <c r="C9" s="8"/>
      <c r="D9" s="8"/>
      <c r="E9" s="8"/>
      <c r="F9" s="8"/>
      <c r="G9" s="9"/>
      <c r="H9" s="9"/>
      <c r="I9" s="14"/>
      <c r="J9" s="14"/>
      <c r="K9" s="16"/>
      <c r="L9" s="16"/>
      <c r="M9" s="1" t="e">
        <v>#DIV/0!</v>
      </c>
      <c r="N9" s="1" t="e">
        <v>#DIV/0!</v>
      </c>
      <c r="O9" s="3" t="e">
        <f>SUM(E9*100/C9)</f>
        <v>#DIV/0!</v>
      </c>
      <c r="P9" s="4"/>
      <c r="Q9" s="5"/>
      <c r="R9" s="4">
        <v>-319</v>
      </c>
      <c r="S9" s="6"/>
    </row>
    <row r="10" spans="1:19" ht="12" customHeight="1">
      <c r="A10" s="13">
        <v>2</v>
      </c>
      <c r="B10" s="7" t="s">
        <v>12</v>
      </c>
      <c r="C10" s="26">
        <f>'[1]2_4'!D10</f>
        <v>343</v>
      </c>
      <c r="D10" s="26">
        <f>'Z2_4'!A3</f>
        <v>179</v>
      </c>
      <c r="E10" s="26">
        <f>'[1]2_4'!F10</f>
        <v>141</v>
      </c>
      <c r="F10" s="26">
        <f>'Z2_4'!B3</f>
        <v>110</v>
      </c>
      <c r="G10" s="27">
        <f>'[1]2_4'!H10</f>
        <v>41.10787172011662</v>
      </c>
      <c r="H10" s="27">
        <f aca="true" t="shared" si="0" ref="H10:H36">IF(D10=0,"0",F10/D10*100)</f>
        <v>61.452513966480446</v>
      </c>
      <c r="I10" s="30">
        <f>'[1]2_4'!J10</f>
        <v>49</v>
      </c>
      <c r="J10" s="30">
        <f>'Z2_4'!C3</f>
        <v>41</v>
      </c>
      <c r="K10" s="27">
        <f aca="true" t="shared" si="1" ref="K10:K36">I10/E10*100</f>
        <v>34.751773049645394</v>
      </c>
      <c r="L10" s="27">
        <f aca="true" t="shared" si="2" ref="L10:L36">IF(F10=0,"0",J10/F10*100)</f>
        <v>37.27272727272727</v>
      </c>
      <c r="M10" s="1" t="e">
        <v>#DIV/0!</v>
      </c>
      <c r="N10" s="1" t="e">
        <v>#DIV/0!</v>
      </c>
      <c r="O10" s="3">
        <f aca="true" t="shared" si="3" ref="O10:O36">SUM(E10*100/C10)</f>
        <v>41.10787172011662</v>
      </c>
      <c r="P10" s="4"/>
      <c r="Q10" s="5"/>
      <c r="R10" s="4">
        <v>-250</v>
      </c>
      <c r="S10" s="6"/>
    </row>
    <row r="11" spans="1:19" ht="12" customHeight="1">
      <c r="A11" s="13">
        <v>3</v>
      </c>
      <c r="B11" s="7" t="s">
        <v>13</v>
      </c>
      <c r="C11" s="26">
        <f>'[1]2_4'!D11</f>
        <v>90</v>
      </c>
      <c r="D11" s="26">
        <f>'Z2_4'!A4</f>
        <v>40</v>
      </c>
      <c r="E11" s="26">
        <f>'[1]2_4'!F11</f>
        <v>32</v>
      </c>
      <c r="F11" s="26">
        <f>'Z2_4'!B4</f>
        <v>25</v>
      </c>
      <c r="G11" s="27">
        <f>'[1]2_4'!H11</f>
        <v>35.55555555555556</v>
      </c>
      <c r="H11" s="27">
        <f t="shared" si="0"/>
        <v>62.5</v>
      </c>
      <c r="I11" s="30">
        <f>'[1]2_4'!J11</f>
        <v>8</v>
      </c>
      <c r="J11" s="30">
        <f>'Z2_4'!C4</f>
        <v>8</v>
      </c>
      <c r="K11" s="27">
        <f t="shared" si="1"/>
        <v>25</v>
      </c>
      <c r="L11" s="27">
        <f t="shared" si="2"/>
        <v>32</v>
      </c>
      <c r="M11" s="1" t="e">
        <v>#DIV/0!</v>
      </c>
      <c r="N11" s="1" t="e">
        <v>#DIV/0!</v>
      </c>
      <c r="O11" s="3">
        <f t="shared" si="3"/>
        <v>35.55555555555556</v>
      </c>
      <c r="P11" s="4"/>
      <c r="Q11" s="5"/>
      <c r="R11" s="4">
        <v>-42</v>
      </c>
      <c r="S11" s="6"/>
    </row>
    <row r="12" spans="1:19" ht="12" customHeight="1">
      <c r="A12" s="13">
        <v>4</v>
      </c>
      <c r="B12" s="7" t="s">
        <v>14</v>
      </c>
      <c r="C12" s="26">
        <f>'[1]2_4'!D12</f>
        <v>609</v>
      </c>
      <c r="D12" s="26">
        <f>'Z2_4'!A5</f>
        <v>234</v>
      </c>
      <c r="E12" s="26">
        <f>'[1]2_4'!F12</f>
        <v>169</v>
      </c>
      <c r="F12" s="26">
        <f>'Z2_4'!B5</f>
        <v>105</v>
      </c>
      <c r="G12" s="27">
        <f>'[1]2_4'!H12</f>
        <v>27.750410509031198</v>
      </c>
      <c r="H12" s="27">
        <f t="shared" si="0"/>
        <v>44.871794871794876</v>
      </c>
      <c r="I12" s="30">
        <f>'[1]2_4'!J12</f>
        <v>96</v>
      </c>
      <c r="J12" s="30">
        <f>'Z2_4'!C5</f>
        <v>70</v>
      </c>
      <c r="K12" s="27">
        <f t="shared" si="1"/>
        <v>56.80473372781065</v>
      </c>
      <c r="L12" s="27">
        <f t="shared" si="2"/>
        <v>66.66666666666666</v>
      </c>
      <c r="M12" s="1" t="e">
        <v>#DIV/0!</v>
      </c>
      <c r="N12" s="1" t="e">
        <v>#DIV/0!</v>
      </c>
      <c r="O12" s="3">
        <f t="shared" si="3"/>
        <v>27.750410509031198</v>
      </c>
      <c r="P12" s="4"/>
      <c r="Q12" s="5"/>
      <c r="R12" s="4">
        <v>-645</v>
      </c>
      <c r="S12" s="6"/>
    </row>
    <row r="13" spans="1:19" ht="12" customHeight="1">
      <c r="A13" s="13">
        <v>5</v>
      </c>
      <c r="B13" s="7" t="s">
        <v>15</v>
      </c>
      <c r="C13" s="26">
        <f>'[1]2_4'!D13</f>
        <v>558</v>
      </c>
      <c r="D13" s="26">
        <f>'Z2_4'!A6</f>
        <v>444</v>
      </c>
      <c r="E13" s="26">
        <f>'[1]2_4'!F13</f>
        <v>337</v>
      </c>
      <c r="F13" s="26">
        <f>'Z2_4'!B6</f>
        <v>317</v>
      </c>
      <c r="G13" s="27">
        <f>'[1]2_4'!H13</f>
        <v>60.39426523297491</v>
      </c>
      <c r="H13" s="27">
        <f t="shared" si="0"/>
        <v>71.3963963963964</v>
      </c>
      <c r="I13" s="30">
        <f>'[1]2_4'!J13</f>
        <v>43</v>
      </c>
      <c r="J13" s="30">
        <f>'Z2_4'!C6</f>
        <v>24</v>
      </c>
      <c r="K13" s="27">
        <f t="shared" si="1"/>
        <v>12.759643916913946</v>
      </c>
      <c r="L13" s="27">
        <f t="shared" si="2"/>
        <v>7.570977917981073</v>
      </c>
      <c r="M13" s="1" t="e">
        <v>#DIV/0!</v>
      </c>
      <c r="N13" s="1" t="e">
        <v>#DIV/0!</v>
      </c>
      <c r="O13" s="3">
        <f t="shared" si="3"/>
        <v>60.39426523297491</v>
      </c>
      <c r="P13" s="4"/>
      <c r="Q13" s="5"/>
      <c r="R13" s="4">
        <v>-2153</v>
      </c>
      <c r="S13" s="6"/>
    </row>
    <row r="14" spans="1:19" ht="12" customHeight="1">
      <c r="A14" s="13">
        <v>6</v>
      </c>
      <c r="B14" s="7" t="s">
        <v>16</v>
      </c>
      <c r="C14" s="26">
        <f>'[1]2_4'!D14</f>
        <v>331</v>
      </c>
      <c r="D14" s="26">
        <f>'Z2_4'!A7</f>
        <v>171</v>
      </c>
      <c r="E14" s="26">
        <f>'[1]2_4'!F14</f>
        <v>153</v>
      </c>
      <c r="F14" s="26">
        <f>'Z2_4'!B7</f>
        <v>105</v>
      </c>
      <c r="G14" s="27">
        <f>'[1]2_4'!H14</f>
        <v>46.22356495468278</v>
      </c>
      <c r="H14" s="27">
        <f t="shared" si="0"/>
        <v>61.40350877192983</v>
      </c>
      <c r="I14" s="30">
        <f>'[1]2_4'!J14</f>
        <v>87</v>
      </c>
      <c r="J14" s="30">
        <f>'Z2_4'!C7</f>
        <v>54</v>
      </c>
      <c r="K14" s="27">
        <f t="shared" si="1"/>
        <v>56.86274509803921</v>
      </c>
      <c r="L14" s="27">
        <f t="shared" si="2"/>
        <v>51.42857142857142</v>
      </c>
      <c r="M14" s="1" t="e">
        <v>#DIV/0!</v>
      </c>
      <c r="N14" s="1" t="e">
        <v>#DIV/0!</v>
      </c>
      <c r="O14" s="3">
        <f t="shared" si="3"/>
        <v>46.22356495468278</v>
      </c>
      <c r="P14" s="4"/>
      <c r="Q14" s="5"/>
      <c r="R14" s="4">
        <v>-142</v>
      </c>
      <c r="S14" s="6"/>
    </row>
    <row r="15" spans="1:19" ht="12" customHeight="1">
      <c r="A15" s="13">
        <v>7</v>
      </c>
      <c r="B15" s="7" t="s">
        <v>17</v>
      </c>
      <c r="C15" s="26">
        <f>'[1]2_4'!D15</f>
        <v>381</v>
      </c>
      <c r="D15" s="26">
        <f>'Z2_4'!A8</f>
        <v>158</v>
      </c>
      <c r="E15" s="26">
        <f>'[1]2_4'!F15</f>
        <v>122</v>
      </c>
      <c r="F15" s="26">
        <f>'Z2_4'!B8</f>
        <v>98</v>
      </c>
      <c r="G15" s="27">
        <f>'[1]2_4'!H15</f>
        <v>32.020997375328086</v>
      </c>
      <c r="H15" s="27">
        <f t="shared" si="0"/>
        <v>62.0253164556962</v>
      </c>
      <c r="I15" s="30">
        <f>'[1]2_4'!J15</f>
        <v>52</v>
      </c>
      <c r="J15" s="30">
        <f>'Z2_4'!C8</f>
        <v>56</v>
      </c>
      <c r="K15" s="27">
        <f t="shared" si="1"/>
        <v>42.62295081967213</v>
      </c>
      <c r="L15" s="27">
        <f t="shared" si="2"/>
        <v>57.14285714285714</v>
      </c>
      <c r="M15" s="1" t="e">
        <v>#DIV/0!</v>
      </c>
      <c r="N15" s="1" t="e">
        <v>#DIV/0!</v>
      </c>
      <c r="O15" s="3">
        <f t="shared" si="3"/>
        <v>32.020997375328086</v>
      </c>
      <c r="P15" s="4"/>
      <c r="Q15" s="5"/>
      <c r="R15" s="4">
        <v>-161</v>
      </c>
      <c r="S15" s="6"/>
    </row>
    <row r="16" spans="1:19" ht="12" customHeight="1">
      <c r="A16" s="13">
        <v>8</v>
      </c>
      <c r="B16" s="7" t="s">
        <v>18</v>
      </c>
      <c r="C16" s="26">
        <f>'[1]2_4'!D16</f>
        <v>211</v>
      </c>
      <c r="D16" s="26">
        <f>'Z2_4'!A9</f>
        <v>114</v>
      </c>
      <c r="E16" s="26">
        <f>'[1]2_4'!F16</f>
        <v>87</v>
      </c>
      <c r="F16" s="26">
        <f>'Z2_4'!B9</f>
        <v>69</v>
      </c>
      <c r="G16" s="27">
        <f>'[1]2_4'!H16</f>
        <v>41.23222748815166</v>
      </c>
      <c r="H16" s="27">
        <f t="shared" si="0"/>
        <v>60.526315789473685</v>
      </c>
      <c r="I16" s="30">
        <f>'[1]2_4'!J16</f>
        <v>28</v>
      </c>
      <c r="J16" s="30">
        <f>'Z2_4'!C9</f>
        <v>14</v>
      </c>
      <c r="K16" s="27">
        <f t="shared" si="1"/>
        <v>32.18390804597701</v>
      </c>
      <c r="L16" s="27">
        <f t="shared" si="2"/>
        <v>20.28985507246377</v>
      </c>
      <c r="M16" s="1" t="e">
        <v>#DIV/0!</v>
      </c>
      <c r="N16" s="1" t="e">
        <v>#DIV/0!</v>
      </c>
      <c r="O16" s="3">
        <f t="shared" si="3"/>
        <v>41.23222748815166</v>
      </c>
      <c r="P16" s="4"/>
      <c r="Q16" s="5"/>
      <c r="R16" s="4">
        <v>-480</v>
      </c>
      <c r="S16" s="6"/>
    </row>
    <row r="17" spans="1:19" ht="12" customHeight="1">
      <c r="A17" s="13">
        <v>9</v>
      </c>
      <c r="B17" s="7" t="s">
        <v>19</v>
      </c>
      <c r="C17" s="26">
        <f>'[1]2_4'!D17</f>
        <v>203</v>
      </c>
      <c r="D17" s="26">
        <f>'Z2_4'!A10</f>
        <v>106</v>
      </c>
      <c r="E17" s="26">
        <f>'[1]2_4'!F17</f>
        <v>89</v>
      </c>
      <c r="F17" s="26">
        <f>'Z2_4'!B10</f>
        <v>59</v>
      </c>
      <c r="G17" s="27">
        <f>'[1]2_4'!H17</f>
        <v>43.84236453201971</v>
      </c>
      <c r="H17" s="27">
        <f t="shared" si="0"/>
        <v>55.660377358490564</v>
      </c>
      <c r="I17" s="30">
        <f>'[1]2_4'!J17</f>
        <v>48</v>
      </c>
      <c r="J17" s="30">
        <f>'Z2_4'!C10</f>
        <v>24</v>
      </c>
      <c r="K17" s="27">
        <f t="shared" si="1"/>
        <v>53.93258426966292</v>
      </c>
      <c r="L17" s="27">
        <f t="shared" si="2"/>
        <v>40.67796610169492</v>
      </c>
      <c r="M17" s="1" t="e">
        <v>#DIV/0!</v>
      </c>
      <c r="N17" s="1" t="e">
        <v>#DIV/0!</v>
      </c>
      <c r="O17" s="3">
        <f t="shared" si="3"/>
        <v>43.8423645320197</v>
      </c>
      <c r="P17" s="4"/>
      <c r="Q17" s="5"/>
      <c r="R17" s="4">
        <v>-137</v>
      </c>
      <c r="S17" s="6"/>
    </row>
    <row r="18" spans="1:19" ht="12" customHeight="1">
      <c r="A18" s="13">
        <v>10</v>
      </c>
      <c r="B18" s="7" t="s">
        <v>20</v>
      </c>
      <c r="C18" s="26">
        <f>'[1]2_4'!D18</f>
        <v>245</v>
      </c>
      <c r="D18" s="26">
        <f>'Z2_4'!A11</f>
        <v>116</v>
      </c>
      <c r="E18" s="26">
        <f>'[1]2_4'!F18</f>
        <v>66</v>
      </c>
      <c r="F18" s="26">
        <f>'Z2_4'!B11</f>
        <v>61</v>
      </c>
      <c r="G18" s="27">
        <f>'[1]2_4'!H18</f>
        <v>26.93877551020408</v>
      </c>
      <c r="H18" s="27">
        <f t="shared" si="0"/>
        <v>52.58620689655172</v>
      </c>
      <c r="I18" s="30">
        <f>'[1]2_4'!J18</f>
        <v>42</v>
      </c>
      <c r="J18" s="30">
        <f>'Z2_4'!C11</f>
        <v>42</v>
      </c>
      <c r="K18" s="27">
        <f t="shared" si="1"/>
        <v>63.63636363636363</v>
      </c>
      <c r="L18" s="27">
        <f t="shared" si="2"/>
        <v>68.85245901639344</v>
      </c>
      <c r="M18" s="1" t="e">
        <v>#DIV/0!</v>
      </c>
      <c r="N18" s="1" t="e">
        <v>#DIV/0!</v>
      </c>
      <c r="O18" s="3">
        <f t="shared" si="3"/>
        <v>26.93877551020408</v>
      </c>
      <c r="P18" s="4"/>
      <c r="Q18" s="5"/>
      <c r="R18" s="4">
        <v>-163</v>
      </c>
      <c r="S18" s="6"/>
    </row>
    <row r="19" spans="1:19" ht="12" customHeight="1">
      <c r="A19" s="13">
        <v>11</v>
      </c>
      <c r="B19" s="7" t="s">
        <v>21</v>
      </c>
      <c r="C19" s="26">
        <f>'[1]2_4'!D19</f>
        <v>142</v>
      </c>
      <c r="D19" s="26">
        <f>'Z2_4'!A12</f>
        <v>52</v>
      </c>
      <c r="E19" s="26">
        <f>'[1]2_4'!F19</f>
        <v>34</v>
      </c>
      <c r="F19" s="26">
        <f>'Z2_4'!B12</f>
        <v>25</v>
      </c>
      <c r="G19" s="27">
        <f>'[1]2_4'!H19</f>
        <v>23.943661971830984</v>
      </c>
      <c r="H19" s="27">
        <f t="shared" si="0"/>
        <v>48.07692307692308</v>
      </c>
      <c r="I19" s="30">
        <f>'[1]2_4'!J19</f>
        <v>22</v>
      </c>
      <c r="J19" s="30">
        <f>'Z2_4'!C12</f>
        <v>20</v>
      </c>
      <c r="K19" s="27">
        <f t="shared" si="1"/>
        <v>64.70588235294117</v>
      </c>
      <c r="L19" s="27">
        <f t="shared" si="2"/>
        <v>80</v>
      </c>
      <c r="M19" s="1" t="e">
        <v>#DIV/0!</v>
      </c>
      <c r="N19" s="1" t="e">
        <v>#DIV/0!</v>
      </c>
      <c r="O19" s="3">
        <f t="shared" si="3"/>
        <v>23.943661971830984</v>
      </c>
      <c r="P19" s="4"/>
      <c r="Q19" s="5"/>
      <c r="R19" s="4">
        <v>-74</v>
      </c>
      <c r="S19" s="6"/>
    </row>
    <row r="20" spans="1:19" ht="12" customHeight="1">
      <c r="A20" s="13">
        <v>12</v>
      </c>
      <c r="B20" s="7" t="s">
        <v>22</v>
      </c>
      <c r="C20" s="26">
        <f>'[1]2_4'!D20</f>
        <v>707</v>
      </c>
      <c r="D20" s="26">
        <f>'Z2_4'!A13</f>
        <v>97</v>
      </c>
      <c r="E20" s="26">
        <f>'[1]2_4'!F20</f>
        <v>442</v>
      </c>
      <c r="F20" s="26">
        <f>'Z2_4'!B13</f>
        <v>41</v>
      </c>
      <c r="G20" s="27">
        <f>'[1]2_4'!H20</f>
        <v>62.51768033946252</v>
      </c>
      <c r="H20" s="27">
        <f t="shared" si="0"/>
        <v>42.2680412371134</v>
      </c>
      <c r="I20" s="30">
        <f>'[1]2_4'!J20</f>
        <v>230</v>
      </c>
      <c r="J20" s="30">
        <f>'Z2_4'!C13</f>
        <v>9</v>
      </c>
      <c r="K20" s="27">
        <f t="shared" si="1"/>
        <v>52.03619909502263</v>
      </c>
      <c r="L20" s="27">
        <f t="shared" si="2"/>
        <v>21.951219512195124</v>
      </c>
      <c r="M20" s="1" t="e">
        <v>#DIV/0!</v>
      </c>
      <c r="N20" s="1" t="e">
        <v>#DIV/0!</v>
      </c>
      <c r="O20" s="3">
        <f t="shared" si="3"/>
        <v>62.517680339462515</v>
      </c>
      <c r="P20" s="4"/>
      <c r="Q20" s="5"/>
      <c r="R20" s="4">
        <v>-350</v>
      </c>
      <c r="S20" s="6"/>
    </row>
    <row r="21" spans="1:19" ht="12" customHeight="1">
      <c r="A21" s="13">
        <v>13</v>
      </c>
      <c r="B21" s="7" t="s">
        <v>23</v>
      </c>
      <c r="C21" s="26">
        <f>'[1]2_4'!D21</f>
        <v>576</v>
      </c>
      <c r="D21" s="26">
        <f>'Z2_4'!A14</f>
        <v>253</v>
      </c>
      <c r="E21" s="26">
        <f>'[1]2_4'!F21</f>
        <v>199</v>
      </c>
      <c r="F21" s="26">
        <f>'Z2_4'!B14</f>
        <v>122</v>
      </c>
      <c r="G21" s="27">
        <f>'[1]2_4'!H21</f>
        <v>34.54861111111111</v>
      </c>
      <c r="H21" s="27">
        <f t="shared" si="0"/>
        <v>48.22134387351779</v>
      </c>
      <c r="I21" s="30">
        <f>'[1]2_4'!J21</f>
        <v>117</v>
      </c>
      <c r="J21" s="30">
        <f>'Z2_4'!C14</f>
        <v>81</v>
      </c>
      <c r="K21" s="27">
        <f t="shared" si="1"/>
        <v>58.79396984924623</v>
      </c>
      <c r="L21" s="27">
        <f t="shared" si="2"/>
        <v>66.39344262295081</v>
      </c>
      <c r="M21" s="1" t="e">
        <v>#DIV/0!</v>
      </c>
      <c r="N21" s="1" t="e">
        <v>#DIV/0!</v>
      </c>
      <c r="O21" s="3">
        <f t="shared" si="3"/>
        <v>34.548611111111114</v>
      </c>
      <c r="P21" s="4"/>
      <c r="Q21" s="5"/>
      <c r="R21" s="4">
        <v>-280</v>
      </c>
      <c r="S21" s="6"/>
    </row>
    <row r="22" spans="1:19" ht="12" customHeight="1">
      <c r="A22" s="13">
        <v>14</v>
      </c>
      <c r="B22" s="7" t="s">
        <v>24</v>
      </c>
      <c r="C22" s="26">
        <f>'[1]2_4'!D22</f>
        <v>284</v>
      </c>
      <c r="D22" s="26">
        <f>'Z2_4'!A15</f>
        <v>179</v>
      </c>
      <c r="E22" s="26">
        <f>'[1]2_4'!F22</f>
        <v>173</v>
      </c>
      <c r="F22" s="26">
        <f>'Z2_4'!B15</f>
        <v>130</v>
      </c>
      <c r="G22" s="27">
        <f>'[1]2_4'!H22</f>
        <v>60.91549295774647</v>
      </c>
      <c r="H22" s="27">
        <f t="shared" si="0"/>
        <v>72.62569832402235</v>
      </c>
      <c r="I22" s="30">
        <f>'[1]2_4'!J22</f>
        <v>30</v>
      </c>
      <c r="J22" s="30">
        <f>'Z2_4'!C15</f>
        <v>21</v>
      </c>
      <c r="K22" s="27">
        <f t="shared" si="1"/>
        <v>17.341040462427745</v>
      </c>
      <c r="L22" s="27">
        <f t="shared" si="2"/>
        <v>16.153846153846153</v>
      </c>
      <c r="M22" s="1" t="e">
        <v>#DIV/0!</v>
      </c>
      <c r="N22" s="1" t="e">
        <v>#DIV/0!</v>
      </c>
      <c r="O22" s="3">
        <f t="shared" si="3"/>
        <v>60.91549295774648</v>
      </c>
      <c r="P22" s="4"/>
      <c r="Q22" s="17"/>
      <c r="R22" s="4">
        <v>-331</v>
      </c>
      <c r="S22" s="6"/>
    </row>
    <row r="23" spans="1:19" ht="12" customHeight="1">
      <c r="A23" s="13">
        <v>15</v>
      </c>
      <c r="B23" s="7" t="s">
        <v>25</v>
      </c>
      <c r="C23" s="26">
        <f>'[1]2_4'!D23</f>
        <v>1307</v>
      </c>
      <c r="D23" s="26">
        <f>'Z2_4'!A16</f>
        <v>717</v>
      </c>
      <c r="E23" s="26">
        <f>'[1]2_4'!F23</f>
        <v>635</v>
      </c>
      <c r="F23" s="26">
        <f>'Z2_4'!B16</f>
        <v>501</v>
      </c>
      <c r="G23" s="27">
        <f>'[1]2_4'!H23</f>
        <v>48.584544758990056</v>
      </c>
      <c r="H23" s="27">
        <f t="shared" si="0"/>
        <v>69.8744769874477</v>
      </c>
      <c r="I23" s="30">
        <f>'[1]2_4'!J23</f>
        <v>136</v>
      </c>
      <c r="J23" s="30">
        <f>'Z2_4'!C16</f>
        <v>115</v>
      </c>
      <c r="K23" s="27">
        <f t="shared" si="1"/>
        <v>21.41732283464567</v>
      </c>
      <c r="L23" s="27">
        <f t="shared" si="2"/>
        <v>22.954091816367264</v>
      </c>
      <c r="M23" s="1" t="e">
        <v>#DIV/0!</v>
      </c>
      <c r="N23" s="1" t="e">
        <v>#DIV/0!</v>
      </c>
      <c r="O23" s="3">
        <f t="shared" si="3"/>
        <v>48.584544758990056</v>
      </c>
      <c r="P23" s="4"/>
      <c r="Q23" s="5"/>
      <c r="R23" s="4">
        <v>-990</v>
      </c>
      <c r="S23" s="6"/>
    </row>
    <row r="24" spans="1:19" ht="12" customHeight="1">
      <c r="A24" s="13">
        <v>16</v>
      </c>
      <c r="B24" s="7" t="s">
        <v>26</v>
      </c>
      <c r="C24" s="26">
        <f>'[1]2_4'!D24</f>
        <v>73</v>
      </c>
      <c r="D24" s="26">
        <f>'Z2_4'!A17</f>
        <v>36</v>
      </c>
      <c r="E24" s="26">
        <f>'[1]2_4'!F24</f>
        <v>28</v>
      </c>
      <c r="F24" s="26">
        <f>'Z2_4'!B17</f>
        <v>24</v>
      </c>
      <c r="G24" s="27">
        <f>'[1]2_4'!H24</f>
        <v>38.35616438356164</v>
      </c>
      <c r="H24" s="27">
        <f t="shared" si="0"/>
        <v>66.66666666666666</v>
      </c>
      <c r="I24" s="30">
        <f>'[1]2_4'!J24</f>
        <v>5</v>
      </c>
      <c r="J24" s="30">
        <f>'Z2_4'!C17</f>
        <v>5</v>
      </c>
      <c r="K24" s="27">
        <f t="shared" si="1"/>
        <v>17.857142857142858</v>
      </c>
      <c r="L24" s="27">
        <f t="shared" si="2"/>
        <v>20.833333333333336</v>
      </c>
      <c r="M24" s="1" t="e">
        <v>#DIV/0!</v>
      </c>
      <c r="N24" s="1" t="e">
        <v>#DIV/0!</v>
      </c>
      <c r="O24" s="3">
        <f t="shared" si="3"/>
        <v>38.35616438356164</v>
      </c>
      <c r="P24" s="4"/>
      <c r="Q24" s="5"/>
      <c r="R24" s="4">
        <v>-172</v>
      </c>
      <c r="S24" s="6"/>
    </row>
    <row r="25" spans="1:19" ht="12" customHeight="1">
      <c r="A25" s="13">
        <v>17</v>
      </c>
      <c r="B25" s="7" t="s">
        <v>27</v>
      </c>
      <c r="C25" s="26">
        <f>'[1]2_4'!D25</f>
        <v>173</v>
      </c>
      <c r="D25" s="26">
        <f>'Z2_4'!A18</f>
        <v>56</v>
      </c>
      <c r="E25" s="26">
        <f>'[1]2_4'!F25</f>
        <v>52</v>
      </c>
      <c r="F25" s="26">
        <f>'Z2_4'!B18</f>
        <v>23</v>
      </c>
      <c r="G25" s="27">
        <f>'[1]2_4'!H25</f>
        <v>30.057803468208093</v>
      </c>
      <c r="H25" s="27">
        <f t="shared" si="0"/>
        <v>41.07142857142857</v>
      </c>
      <c r="I25" s="30">
        <f>'[1]2_4'!J25</f>
        <v>32</v>
      </c>
      <c r="J25" s="30">
        <f>'Z2_4'!C18</f>
        <v>12</v>
      </c>
      <c r="K25" s="27">
        <f t="shared" si="1"/>
        <v>61.53846153846154</v>
      </c>
      <c r="L25" s="27">
        <f t="shared" si="2"/>
        <v>52.17391304347826</v>
      </c>
      <c r="M25" s="1" t="e">
        <v>#DIV/0!</v>
      </c>
      <c r="N25" s="1" t="e">
        <v>#DIV/0!</v>
      </c>
      <c r="O25" s="3">
        <f t="shared" si="3"/>
        <v>30.057803468208093</v>
      </c>
      <c r="P25" s="4"/>
      <c r="Q25" s="5"/>
      <c r="R25" s="4">
        <v>-121</v>
      </c>
      <c r="S25" s="6"/>
    </row>
    <row r="26" spans="1:19" ht="12" customHeight="1">
      <c r="A26" s="13">
        <v>18</v>
      </c>
      <c r="B26" s="7" t="s">
        <v>28</v>
      </c>
      <c r="C26" s="26">
        <f>'[1]2_4'!D26</f>
        <v>168</v>
      </c>
      <c r="D26" s="26">
        <f>'Z2_4'!A19</f>
        <v>98</v>
      </c>
      <c r="E26" s="26">
        <f>'[1]2_4'!F26</f>
        <v>82</v>
      </c>
      <c r="F26" s="26">
        <f>'Z2_4'!B19</f>
        <v>68</v>
      </c>
      <c r="G26" s="27">
        <f>'[1]2_4'!H26</f>
        <v>48.80952380952381</v>
      </c>
      <c r="H26" s="27">
        <f t="shared" si="0"/>
        <v>69.38775510204081</v>
      </c>
      <c r="I26" s="30">
        <f>'[1]2_4'!J26</f>
        <v>14</v>
      </c>
      <c r="J26" s="30">
        <f>'Z2_4'!C19</f>
        <v>11</v>
      </c>
      <c r="K26" s="27">
        <f t="shared" si="1"/>
        <v>17.073170731707318</v>
      </c>
      <c r="L26" s="27">
        <f t="shared" si="2"/>
        <v>16.176470588235293</v>
      </c>
      <c r="M26" s="1" t="e">
        <v>#DIV/0!</v>
      </c>
      <c r="N26" s="1" t="e">
        <v>#DIV/0!</v>
      </c>
      <c r="O26" s="3">
        <f t="shared" si="3"/>
        <v>48.80952380952381</v>
      </c>
      <c r="P26" s="4"/>
      <c r="Q26" s="5"/>
      <c r="R26" s="4">
        <v>-132</v>
      </c>
      <c r="S26" s="6"/>
    </row>
    <row r="27" spans="1:19" ht="12" customHeight="1">
      <c r="A27" s="13">
        <v>19</v>
      </c>
      <c r="B27" s="7" t="s">
        <v>29</v>
      </c>
      <c r="C27" s="26">
        <f>'[1]2_4'!D27</f>
        <v>136</v>
      </c>
      <c r="D27" s="26">
        <f>'Z2_4'!A20</f>
        <v>78</v>
      </c>
      <c r="E27" s="26">
        <f>'[1]2_4'!F27</f>
        <v>62</v>
      </c>
      <c r="F27" s="26">
        <f>'Z2_4'!B20</f>
        <v>52</v>
      </c>
      <c r="G27" s="27">
        <f>'[1]2_4'!H27</f>
        <v>45.588235294117645</v>
      </c>
      <c r="H27" s="27">
        <f t="shared" si="0"/>
        <v>66.66666666666666</v>
      </c>
      <c r="I27" s="30">
        <f>'[1]2_4'!J27</f>
        <v>16</v>
      </c>
      <c r="J27" s="30">
        <f>'Z2_4'!C20</f>
        <v>15</v>
      </c>
      <c r="K27" s="27">
        <f t="shared" si="1"/>
        <v>25.806451612903224</v>
      </c>
      <c r="L27" s="27">
        <f t="shared" si="2"/>
        <v>28.846153846153843</v>
      </c>
      <c r="M27" s="1" t="e">
        <v>#DIV/0!</v>
      </c>
      <c r="N27" s="1" t="e">
        <v>#DIV/0!</v>
      </c>
      <c r="O27" s="3">
        <f t="shared" si="3"/>
        <v>45.588235294117645</v>
      </c>
      <c r="P27" s="4"/>
      <c r="Q27" s="5"/>
      <c r="R27" s="4">
        <v>-92</v>
      </c>
      <c r="S27" s="6"/>
    </row>
    <row r="28" spans="1:19" ht="12" customHeight="1">
      <c r="A28" s="13">
        <v>20</v>
      </c>
      <c r="B28" s="7" t="s">
        <v>30</v>
      </c>
      <c r="C28" s="26">
        <f>'[1]2_4'!D28</f>
        <v>1369</v>
      </c>
      <c r="D28" s="26">
        <f>'Z2_4'!A21</f>
        <v>644</v>
      </c>
      <c r="E28" s="26">
        <f>'[1]2_4'!F28</f>
        <v>564</v>
      </c>
      <c r="F28" s="26">
        <f>'Z2_4'!B21</f>
        <v>346</v>
      </c>
      <c r="G28" s="27">
        <f>'[1]2_4'!H28</f>
        <v>41.19795471146823</v>
      </c>
      <c r="H28" s="27">
        <f t="shared" si="0"/>
        <v>53.72670807453416</v>
      </c>
      <c r="I28" s="30">
        <f>'[1]2_4'!J28</f>
        <v>121</v>
      </c>
      <c r="J28" s="30">
        <f>'Z2_4'!C21</f>
        <v>76</v>
      </c>
      <c r="K28" s="27">
        <f t="shared" si="1"/>
        <v>21.45390070921986</v>
      </c>
      <c r="L28" s="27">
        <f t="shared" si="2"/>
        <v>21.965317919075144</v>
      </c>
      <c r="M28" s="1" t="e">
        <v>#DIV/0!</v>
      </c>
      <c r="N28" s="1" t="e">
        <v>#DIV/0!</v>
      </c>
      <c r="O28" s="3">
        <f t="shared" si="3"/>
        <v>41.19795471146823</v>
      </c>
      <c r="P28" s="4"/>
      <c r="Q28" s="5"/>
      <c r="R28" s="4">
        <v>-1467</v>
      </c>
      <c r="S28" s="6"/>
    </row>
    <row r="29" spans="1:19" ht="12" customHeight="1">
      <c r="A29" s="13">
        <v>21</v>
      </c>
      <c r="B29" s="7" t="s">
        <v>31</v>
      </c>
      <c r="C29" s="26">
        <f>'[1]2_4'!D29</f>
        <v>159</v>
      </c>
      <c r="D29" s="26">
        <f>'Z2_4'!A22</f>
        <v>73</v>
      </c>
      <c r="E29" s="26">
        <f>'[1]2_4'!F29</f>
        <v>45</v>
      </c>
      <c r="F29" s="26">
        <f>'Z2_4'!B22</f>
        <v>34</v>
      </c>
      <c r="G29" s="27">
        <f>'[1]2_4'!H29</f>
        <v>28.30188679245283</v>
      </c>
      <c r="H29" s="27">
        <f t="shared" si="0"/>
        <v>46.57534246575342</v>
      </c>
      <c r="I29" s="30">
        <f>'[1]2_4'!J29</f>
        <v>11</v>
      </c>
      <c r="J29" s="30">
        <f>'Z2_4'!C22</f>
        <v>6</v>
      </c>
      <c r="K29" s="27">
        <f t="shared" si="1"/>
        <v>24.444444444444443</v>
      </c>
      <c r="L29" s="27">
        <f t="shared" si="2"/>
        <v>17.647058823529413</v>
      </c>
      <c r="M29" s="1" t="e">
        <v>#DIV/0!</v>
      </c>
      <c r="N29" s="1" t="e">
        <v>#DIV/0!</v>
      </c>
      <c r="O29" s="3">
        <f t="shared" si="3"/>
        <v>28.30188679245283</v>
      </c>
      <c r="P29" s="4"/>
      <c r="Q29" s="5"/>
      <c r="R29" s="4">
        <v>-213</v>
      </c>
      <c r="S29" s="6"/>
    </row>
    <row r="30" spans="1:19" ht="12" customHeight="1">
      <c r="A30" s="13">
        <v>22</v>
      </c>
      <c r="B30" s="7" t="s">
        <v>32</v>
      </c>
      <c r="C30" s="26">
        <f>'[1]2_4'!D30</f>
        <v>126</v>
      </c>
      <c r="D30" s="26">
        <f>'Z2_4'!A23</f>
        <v>74</v>
      </c>
      <c r="E30" s="26">
        <f>'[1]2_4'!F30</f>
        <v>68</v>
      </c>
      <c r="F30" s="26">
        <f>'Z2_4'!B23</f>
        <v>57</v>
      </c>
      <c r="G30" s="27">
        <f>'[1]2_4'!H30</f>
        <v>53.96825396825397</v>
      </c>
      <c r="H30" s="27">
        <f t="shared" si="0"/>
        <v>77.02702702702703</v>
      </c>
      <c r="I30" s="30">
        <f>'[1]2_4'!J30</f>
        <v>4</v>
      </c>
      <c r="J30" s="30">
        <f>'Z2_4'!C23</f>
        <v>3</v>
      </c>
      <c r="K30" s="27">
        <f t="shared" si="1"/>
        <v>5.88235294117647</v>
      </c>
      <c r="L30" s="27">
        <f t="shared" si="2"/>
        <v>5.263157894736842</v>
      </c>
      <c r="M30" s="1" t="e">
        <v>#DIV/0!</v>
      </c>
      <c r="N30" s="1" t="e">
        <v>#DIV/0!</v>
      </c>
      <c r="O30" s="3">
        <f t="shared" si="3"/>
        <v>53.96825396825397</v>
      </c>
      <c r="P30" s="4"/>
      <c r="Q30" s="5"/>
      <c r="R30" s="4">
        <v>-206</v>
      </c>
      <c r="S30" s="6"/>
    </row>
    <row r="31" spans="1:19" ht="12" customHeight="1">
      <c r="A31" s="13">
        <v>23</v>
      </c>
      <c r="B31" s="7" t="s">
        <v>33</v>
      </c>
      <c r="C31" s="26">
        <f>'[1]2_4'!D31</f>
        <v>282</v>
      </c>
      <c r="D31" s="26">
        <f>'Z2_4'!A24</f>
        <v>112</v>
      </c>
      <c r="E31" s="26">
        <f>'[1]2_4'!F31</f>
        <v>86</v>
      </c>
      <c r="F31" s="26">
        <f>'Z2_4'!B24</f>
        <v>53</v>
      </c>
      <c r="G31" s="27">
        <f>'[1]2_4'!H31</f>
        <v>30.49645390070922</v>
      </c>
      <c r="H31" s="27">
        <f t="shared" si="0"/>
        <v>47.32142857142857</v>
      </c>
      <c r="I31" s="30">
        <f>'[1]2_4'!J31</f>
        <v>64</v>
      </c>
      <c r="J31" s="30">
        <f>'Z2_4'!C24</f>
        <v>39</v>
      </c>
      <c r="K31" s="27">
        <f t="shared" si="1"/>
        <v>74.4186046511628</v>
      </c>
      <c r="L31" s="27">
        <f t="shared" si="2"/>
        <v>73.58490566037736</v>
      </c>
      <c r="M31" s="1" t="e">
        <v>#DIV/0!</v>
      </c>
      <c r="N31" s="1" t="e">
        <v>#DIV/0!</v>
      </c>
      <c r="O31" s="3">
        <f t="shared" si="3"/>
        <v>30.49645390070922</v>
      </c>
      <c r="P31" s="4"/>
      <c r="Q31" s="5"/>
      <c r="R31" s="4">
        <v>-71</v>
      </c>
      <c r="S31" s="6"/>
    </row>
    <row r="32" spans="1:19" ht="12" customHeight="1">
      <c r="A32" s="13">
        <v>24</v>
      </c>
      <c r="B32" s="7" t="s">
        <v>34</v>
      </c>
      <c r="C32" s="26">
        <f>'[1]2_4'!D32</f>
        <v>66</v>
      </c>
      <c r="D32" s="26">
        <f>'Z2_4'!A25</f>
        <v>26</v>
      </c>
      <c r="E32" s="26">
        <f>'[1]2_4'!F32</f>
        <v>22</v>
      </c>
      <c r="F32" s="26">
        <f>'Z2_4'!B25</f>
        <v>16</v>
      </c>
      <c r="G32" s="27">
        <f>'[1]2_4'!H32</f>
        <v>33.33333333333333</v>
      </c>
      <c r="H32" s="27">
        <f t="shared" si="0"/>
        <v>61.53846153846154</v>
      </c>
      <c r="I32" s="30">
        <f>'[1]2_4'!J32</f>
        <v>3</v>
      </c>
      <c r="J32" s="30">
        <f>'Z2_4'!C25</f>
        <v>7</v>
      </c>
      <c r="K32" s="27">
        <f t="shared" si="1"/>
        <v>13.636363636363635</v>
      </c>
      <c r="L32" s="27">
        <f t="shared" si="2"/>
        <v>43.75</v>
      </c>
      <c r="M32" s="1" t="e">
        <v>#DIV/0!</v>
      </c>
      <c r="N32" s="1" t="e">
        <v>#DIV/0!</v>
      </c>
      <c r="O32" s="3">
        <f t="shared" si="3"/>
        <v>33.333333333333336</v>
      </c>
      <c r="P32" s="4"/>
      <c r="Q32" s="5"/>
      <c r="R32" s="4">
        <v>-83</v>
      </c>
      <c r="S32" s="6"/>
    </row>
    <row r="33" spans="1:19" ht="12" customHeight="1">
      <c r="A33" s="13">
        <v>25</v>
      </c>
      <c r="B33" s="7" t="s">
        <v>35</v>
      </c>
      <c r="C33" s="26">
        <f>'[1]2_4'!D33</f>
        <v>51</v>
      </c>
      <c r="D33" s="26">
        <f>'Z2_4'!A26</f>
        <v>15</v>
      </c>
      <c r="E33" s="26">
        <f>'[1]2_4'!F33</f>
        <v>15</v>
      </c>
      <c r="F33" s="26">
        <f>'Z2_4'!B26</f>
        <v>12</v>
      </c>
      <c r="G33" s="27">
        <f>'[1]2_4'!H33</f>
        <v>29.411764705882355</v>
      </c>
      <c r="H33" s="27">
        <f t="shared" si="0"/>
        <v>80</v>
      </c>
      <c r="I33" s="30">
        <f>'[1]2_4'!J33</f>
        <v>4</v>
      </c>
      <c r="J33" s="30">
        <f>'Z2_4'!C26</f>
        <v>4</v>
      </c>
      <c r="K33" s="27">
        <f t="shared" si="1"/>
        <v>26.666666666666668</v>
      </c>
      <c r="L33" s="27">
        <f t="shared" si="2"/>
        <v>33.33333333333333</v>
      </c>
      <c r="M33" s="1" t="e">
        <v>#DIV/0!</v>
      </c>
      <c r="N33" s="1" t="e">
        <v>#DIV/0!</v>
      </c>
      <c r="O33" s="3">
        <f t="shared" si="3"/>
        <v>29.41176470588235</v>
      </c>
      <c r="P33" s="4"/>
      <c r="Q33" s="5"/>
      <c r="R33" s="4">
        <v>-65</v>
      </c>
      <c r="S33" s="6"/>
    </row>
    <row r="34" spans="1:19" ht="12" customHeight="1">
      <c r="A34" s="13">
        <v>26</v>
      </c>
      <c r="B34" s="7" t="s">
        <v>36</v>
      </c>
      <c r="C34" s="26">
        <f>'[1]2_4'!D34</f>
        <v>645</v>
      </c>
      <c r="D34" s="26">
        <f>'Z2_4'!A27</f>
        <v>329</v>
      </c>
      <c r="E34" s="26">
        <f>'[1]2_4'!F34</f>
        <v>273</v>
      </c>
      <c r="F34" s="26">
        <f>'Z2_4'!B27</f>
        <v>212</v>
      </c>
      <c r="G34" s="27">
        <f>'[1]2_4'!H34</f>
        <v>42.32558139534884</v>
      </c>
      <c r="H34" s="27">
        <f t="shared" si="0"/>
        <v>64.43768996960486</v>
      </c>
      <c r="I34" s="30">
        <f>'[1]2_4'!J34</f>
        <v>176</v>
      </c>
      <c r="J34" s="30">
        <f>'Z2_4'!C27</f>
        <v>151</v>
      </c>
      <c r="K34" s="27">
        <f t="shared" si="1"/>
        <v>64.46886446886447</v>
      </c>
      <c r="L34" s="27">
        <f t="shared" si="2"/>
        <v>71.22641509433963</v>
      </c>
      <c r="M34" s="1" t="e">
        <v>#DIV/0!</v>
      </c>
      <c r="N34" s="1" t="e">
        <v>#DIV/0!</v>
      </c>
      <c r="O34" s="3">
        <f t="shared" si="3"/>
        <v>42.325581395348834</v>
      </c>
      <c r="P34" s="4"/>
      <c r="Q34" s="5"/>
      <c r="R34" s="4">
        <v>-162</v>
      </c>
      <c r="S34" s="6"/>
    </row>
    <row r="35" spans="1:19" ht="12" customHeight="1">
      <c r="A35" s="13">
        <v>27</v>
      </c>
      <c r="B35" s="7" t="s">
        <v>37</v>
      </c>
      <c r="C35" s="26"/>
      <c r="D35" s="26"/>
      <c r="E35" s="26"/>
      <c r="F35" s="26"/>
      <c r="G35" s="27"/>
      <c r="H35" s="27"/>
      <c r="I35" s="30"/>
      <c r="J35" s="30"/>
      <c r="K35" s="27"/>
      <c r="L35" s="27"/>
      <c r="M35" s="1" t="e">
        <v>#DIV/0!</v>
      </c>
      <c r="N35" s="1" t="e">
        <v>#DIV/0!</v>
      </c>
      <c r="O35" s="3" t="e">
        <f t="shared" si="3"/>
        <v>#DIV/0!</v>
      </c>
      <c r="P35" s="4"/>
      <c r="Q35" s="5"/>
      <c r="R35" s="4">
        <v>-70</v>
      </c>
      <c r="S35" s="6"/>
    </row>
    <row r="36" spans="1:19" ht="13.5" customHeight="1">
      <c r="A36" s="31"/>
      <c r="B36" s="32" t="s">
        <v>38</v>
      </c>
      <c r="C36" s="33">
        <f>'[1]2_4'!D36</f>
        <v>9235</v>
      </c>
      <c r="D36" s="33">
        <f>SUM(D9:D35)</f>
        <v>4401</v>
      </c>
      <c r="E36" s="33">
        <f>'[1]2_4'!F36</f>
        <v>3976</v>
      </c>
      <c r="F36" s="33">
        <f>SUM(F9:F35)</f>
        <v>2665</v>
      </c>
      <c r="G36" s="34">
        <f>'[1]2_4'!H36</f>
        <v>43.05360043313481</v>
      </c>
      <c r="H36" s="34">
        <f t="shared" si="0"/>
        <v>60.554419450124975</v>
      </c>
      <c r="I36" s="35">
        <f>'[1]2_4'!J36</f>
        <v>1438</v>
      </c>
      <c r="J36" s="33">
        <f>SUM(J9:J35)</f>
        <v>908</v>
      </c>
      <c r="K36" s="34">
        <f t="shared" si="1"/>
        <v>36.16700201207244</v>
      </c>
      <c r="L36" s="34">
        <f t="shared" si="2"/>
        <v>34.071294559099435</v>
      </c>
      <c r="O36" s="3">
        <f t="shared" si="3"/>
        <v>43.05360043313481</v>
      </c>
      <c r="P36" s="4"/>
      <c r="Q36" s="5"/>
      <c r="R36" s="4">
        <v>-9380</v>
      </c>
      <c r="S36" s="6"/>
    </row>
    <row r="37" spans="16:19" ht="12.75">
      <c r="P37" s="10"/>
      <c r="Q37" s="10"/>
      <c r="R37" s="10"/>
      <c r="S37" s="10"/>
    </row>
    <row r="38" spans="2:19" ht="12.75">
      <c r="B38" s="1" t="s">
        <v>39</v>
      </c>
      <c r="P38" s="10"/>
      <c r="Q38" s="10"/>
      <c r="R38" s="10"/>
      <c r="S38" s="10"/>
    </row>
    <row r="39" spans="2:19" ht="12.75">
      <c r="B39" s="1" t="s">
        <v>40</v>
      </c>
      <c r="P39" s="10"/>
      <c r="Q39" s="10"/>
      <c r="R39" s="10"/>
      <c r="S39" s="10"/>
    </row>
    <row r="40" spans="16:19" ht="12.75">
      <c r="P40" s="10"/>
      <c r="Q40" s="10"/>
      <c r="R40" s="10"/>
      <c r="S40" s="10"/>
    </row>
    <row r="41" spans="3:19" ht="12.75">
      <c r="C41" s="11"/>
      <c r="E41" s="11"/>
      <c r="I41" s="11"/>
      <c r="P41" s="10"/>
      <c r="Q41" s="10"/>
      <c r="R41" s="10"/>
      <c r="S41" s="10"/>
    </row>
    <row r="42" spans="16:19" ht="12.75">
      <c r="P42" s="10"/>
      <c r="Q42" s="10"/>
      <c r="R42" s="10"/>
      <c r="S42" s="10"/>
    </row>
    <row r="43" spans="16:19" ht="12.75">
      <c r="P43" s="10"/>
      <c r="Q43" s="10"/>
      <c r="R43" s="10"/>
      <c r="S43" s="10"/>
    </row>
  </sheetData>
  <sheetProtection/>
  <mergeCells count="16">
    <mergeCell ref="E4:H5"/>
    <mergeCell ref="I4:L5"/>
    <mergeCell ref="C6:C7"/>
    <mergeCell ref="D6:D7"/>
    <mergeCell ref="E6:E7"/>
    <mergeCell ref="K1:L1"/>
    <mergeCell ref="K6:L6"/>
    <mergeCell ref="F6:F7"/>
    <mergeCell ref="G6:H6"/>
    <mergeCell ref="I6:I7"/>
    <mergeCell ref="J6:J7"/>
    <mergeCell ref="A2:L2"/>
    <mergeCell ref="A3:L3"/>
    <mergeCell ref="A4:A7"/>
    <mergeCell ref="B4:B7"/>
    <mergeCell ref="C4:D5"/>
  </mergeCells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12" t="s">
        <v>41</v>
      </c>
      <c r="B1" s="12" t="s">
        <v>42</v>
      </c>
      <c r="C1" s="12" t="s">
        <v>43</v>
      </c>
      <c r="D1" s="12" t="s">
        <v>44</v>
      </c>
      <c r="E1" s="12" t="s">
        <v>45</v>
      </c>
      <c r="F1" s="12" t="s">
        <v>46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</row>
    <row r="2" spans="1:3" ht="12.75">
      <c r="A2" s="12">
        <v>0</v>
      </c>
      <c r="B2" s="12">
        <v>0</v>
      </c>
      <c r="C2" s="12">
        <v>0</v>
      </c>
    </row>
    <row r="3" spans="1:3" ht="12.75">
      <c r="A3" s="12">
        <v>179</v>
      </c>
      <c r="B3" s="12">
        <v>110</v>
      </c>
      <c r="C3" s="12">
        <v>41</v>
      </c>
    </row>
    <row r="4" spans="1:3" ht="12.75">
      <c r="A4" s="12">
        <v>40</v>
      </c>
      <c r="B4" s="12">
        <v>25</v>
      </c>
      <c r="C4" s="12">
        <v>8</v>
      </c>
    </row>
    <row r="5" spans="1:3" ht="12.75">
      <c r="A5" s="12">
        <v>234</v>
      </c>
      <c r="B5" s="12">
        <v>105</v>
      </c>
      <c r="C5" s="12">
        <v>70</v>
      </c>
    </row>
    <row r="6" spans="1:3" ht="12.75">
      <c r="A6" s="12">
        <v>444</v>
      </c>
      <c r="B6" s="12">
        <v>317</v>
      </c>
      <c r="C6" s="12">
        <v>24</v>
      </c>
    </row>
    <row r="7" spans="1:3" ht="12.75">
      <c r="A7" s="12">
        <v>171</v>
      </c>
      <c r="B7" s="12">
        <v>105</v>
      </c>
      <c r="C7" s="12">
        <v>54</v>
      </c>
    </row>
    <row r="8" spans="1:3" ht="12.75">
      <c r="A8" s="12">
        <v>158</v>
      </c>
      <c r="B8" s="12">
        <v>98</v>
      </c>
      <c r="C8" s="12">
        <v>56</v>
      </c>
    </row>
    <row r="9" spans="1:3" ht="12.75">
      <c r="A9" s="12">
        <v>114</v>
      </c>
      <c r="B9" s="12">
        <v>69</v>
      </c>
      <c r="C9" s="12">
        <v>14</v>
      </c>
    </row>
    <row r="10" spans="1:3" ht="12.75">
      <c r="A10" s="12">
        <v>106</v>
      </c>
      <c r="B10" s="12">
        <v>59</v>
      </c>
      <c r="C10" s="12">
        <v>24</v>
      </c>
    </row>
    <row r="11" spans="1:3" ht="12.75">
      <c r="A11" s="12">
        <v>116</v>
      </c>
      <c r="B11" s="12">
        <v>61</v>
      </c>
      <c r="C11" s="12">
        <v>42</v>
      </c>
    </row>
    <row r="12" spans="1:3" ht="12.75">
      <c r="A12" s="12">
        <v>52</v>
      </c>
      <c r="B12" s="12">
        <v>25</v>
      </c>
      <c r="C12" s="12">
        <v>20</v>
      </c>
    </row>
    <row r="13" spans="1:3" ht="12.75">
      <c r="A13" s="12">
        <v>97</v>
      </c>
      <c r="B13" s="12">
        <v>41</v>
      </c>
      <c r="C13" s="12">
        <v>9</v>
      </c>
    </row>
    <row r="14" spans="1:3" ht="12.75">
      <c r="A14" s="12">
        <v>253</v>
      </c>
      <c r="B14" s="12">
        <v>122</v>
      </c>
      <c r="C14" s="12">
        <v>81</v>
      </c>
    </row>
    <row r="15" spans="1:3" ht="12.75">
      <c r="A15" s="12">
        <v>179</v>
      </c>
      <c r="B15" s="12">
        <v>130</v>
      </c>
      <c r="C15" s="12">
        <v>21</v>
      </c>
    </row>
    <row r="16" spans="1:3" ht="12.75">
      <c r="A16" s="12">
        <v>717</v>
      </c>
      <c r="B16" s="12">
        <v>501</v>
      </c>
      <c r="C16" s="12">
        <v>115</v>
      </c>
    </row>
    <row r="17" spans="1:3" ht="12.75">
      <c r="A17" s="12">
        <v>36</v>
      </c>
      <c r="B17" s="12">
        <v>24</v>
      </c>
      <c r="C17" s="12">
        <v>5</v>
      </c>
    </row>
    <row r="18" spans="1:3" ht="12.75">
      <c r="A18" s="12">
        <v>56</v>
      </c>
      <c r="B18" s="12">
        <v>23</v>
      </c>
      <c r="C18" s="12">
        <v>12</v>
      </c>
    </row>
    <row r="19" spans="1:3" ht="12.75">
      <c r="A19" s="12">
        <v>98</v>
      </c>
      <c r="B19" s="12">
        <v>68</v>
      </c>
      <c r="C19" s="12">
        <v>11</v>
      </c>
    </row>
    <row r="20" spans="1:3" ht="12.75">
      <c r="A20" s="12">
        <v>78</v>
      </c>
      <c r="B20" s="12">
        <v>52</v>
      </c>
      <c r="C20" s="12">
        <v>15</v>
      </c>
    </row>
    <row r="21" spans="1:3" ht="12.75">
      <c r="A21" s="12">
        <v>644</v>
      </c>
      <c r="B21" s="12">
        <v>346</v>
      </c>
      <c r="C21" s="12">
        <v>76</v>
      </c>
    </row>
    <row r="22" spans="1:3" ht="12.75">
      <c r="A22" s="12">
        <v>73</v>
      </c>
      <c r="B22" s="12">
        <v>34</v>
      </c>
      <c r="C22" s="12">
        <v>6</v>
      </c>
    </row>
    <row r="23" spans="1:3" ht="12.75">
      <c r="A23" s="12">
        <v>74</v>
      </c>
      <c r="B23" s="12">
        <v>57</v>
      </c>
      <c r="C23" s="12">
        <v>3</v>
      </c>
    </row>
    <row r="24" spans="1:3" ht="12.75">
      <c r="A24" s="12">
        <v>112</v>
      </c>
      <c r="B24" s="12">
        <v>53</v>
      </c>
      <c r="C24" s="12">
        <v>39</v>
      </c>
    </row>
    <row r="25" spans="1:3" ht="12.75">
      <c r="A25" s="12">
        <v>26</v>
      </c>
      <c r="B25" s="12">
        <v>16</v>
      </c>
      <c r="C25" s="12">
        <v>7</v>
      </c>
    </row>
    <row r="26" spans="1:3" ht="12.75">
      <c r="A26" s="12">
        <v>15</v>
      </c>
      <c r="B26" s="12">
        <v>12</v>
      </c>
      <c r="C26" s="12">
        <v>4</v>
      </c>
    </row>
    <row r="27" spans="1:3" ht="12.75">
      <c r="A27" s="12">
        <v>329</v>
      </c>
      <c r="B27" s="12">
        <v>212</v>
      </c>
      <c r="C27" s="12">
        <v>151</v>
      </c>
    </row>
    <row r="28" spans="1:3" ht="12.75">
      <c r="A28" s="12">
        <v>0</v>
      </c>
      <c r="B28" s="12">
        <v>0</v>
      </c>
      <c r="C28" s="1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2016-03-02T15:12:33Z</cp:lastPrinted>
  <dcterms:created xsi:type="dcterms:W3CDTF">2011-07-25T06:51:16Z</dcterms:created>
  <dcterms:modified xsi:type="dcterms:W3CDTF">2016-03-02T15:35:04Z</dcterms:modified>
  <cp:category/>
  <cp:version/>
  <cp:contentType/>
  <cp:contentStatus/>
</cp:coreProperties>
</file>