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<sst xmlns="http://schemas.openxmlformats.org/spreadsheetml/2006/main" count="189" uniqueCount="161">
  <si>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</si>
  <si>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</si>
  <si>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</si>
  <si>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</si>
  <si>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</si>
  <si>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</si>
  <si>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</si>
  <si>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</si>
  <si>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</si>
  <si>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</si>
  <si>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</si>
  <si>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</si>
  <si>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</si>
  <si>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</si>
  <si>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</si>
  <si>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</si>
  <si>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</si>
  <si>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</si>
  <si>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</si>
  <si>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</si>
  <si>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</si>
  <si>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</si>
  <si>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</si>
  <si>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</si>
  <si>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</si>
  <si>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</si>
  <si>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</si>
  <si>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</si>
  <si>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</si>
  <si>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</si>
  <si>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</si>
  <si>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</si>
  <si>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</si>
  <si>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</si>
  <si>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</si>
  <si>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</si>
  <si>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</si>
  <si>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</si>
  <si>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</si>
  <si>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</si>
  <si>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</si>
  <si>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</si>
  <si>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</si>
  <si>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</si>
  <si>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</si>
  <si>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</si>
  <si>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</si>
  <si>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</si>
  <si>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</si>
  <si>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</si>
  <si>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</si>
  <si>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</si>
  <si>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</si>
  <si>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</si>
  <si>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</si>
  <si>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</si>
  <si>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</si>
  <si>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</si>
  <si>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</si>
  <si>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</si>
  <si>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</si>
  <si>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</si>
  <si>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</si>
  <si>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</si>
  <si>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</si>
  <si>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</si>
  <si>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</si>
  <si>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</si>
  <si>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</si>
  <si>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</si>
  <si>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</si>
  <si>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</si>
  <si>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</si>
  <si>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</si>
  <si>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</si>
  <si>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</si>
  <si>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</si>
  <si>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</si>
  <si>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</si>
  <si>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</si>
  <si>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</si>
  <si>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</si>
  <si>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</si>
  <si>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</si>
  <si>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</si>
  <si>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</si>
  <si>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</si>
  <si>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</si>
  <si>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</si>
  <si>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</si>
  <si>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</si>
  <si>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</si>
  <si>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</si>
  <si>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</si>
  <si>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</si>
  <si>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</si>
  <si>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</si>
  <si>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</si>
  <si>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</si>
  <si>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</si>
  <si>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</si>
  <si>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</si>
  <si>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</si>
  <si>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</si>
  <si>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</si>
  <si>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</si>
  <si>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</si>
  <si>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</si>
  <si>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</si>
  <si>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</si>
  <si>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</si>
  <si>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</si>
  <si>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</si>
  <si>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</si>
  <si>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</si>
  <si>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</si>
  <si>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</si>
  <si>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</si>
  <si>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</si>
  <si>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</si>
  <si>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</si>
  <si>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</si>
  <si>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</si>
  <si>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</si>
  <si>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Державна судова адміністрація України</t>
  </si>
  <si>
    <t>01601. Київ.м. Київ</t>
  </si>
  <si>
    <t>вул. Липська</t>
  </si>
  <si>
    <t>18/5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</si>
  <si>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</si>
  <si>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</si>
  <si>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</si>
  <si>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</si>
  <si>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</si>
  <si>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</si>
  <si>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</si>
  <si>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</si>
  <si>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</si>
  <si>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</si>
  <si>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</si>
  <si>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</si>
  <si>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</si>
  <si>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</si>
  <si>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</si>
  <si>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</si>
  <si>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</si>
  <si>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</si>
  <si>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</si>
  <si>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</si>
  <si>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</si>
  <si>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</si>
  <si>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</si>
  <si>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</si>
  <si>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</si>
  <si>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</si>
  <si>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bashkatova@court.gov.ua</t>
  </si>
  <si>
    <t>8 лютого 2023 року</t>
  </si>
  <si>
    <t>* без врахування даних 169 місцевих та апеляційних судів, територіальна підсудність яких змінена</t>
  </si>
  <si>
    <t>2022 рік*</t>
  </si>
  <si>
    <t>Світлана ОЛЕЙНІК</t>
  </si>
  <si>
    <t>Вікторія БАШКАТОВА</t>
  </si>
  <si>
    <t>(044)277-76-65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</si>
</sst>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60" zoomScalePageLayoutView="0" workbookViewId="0" topLeftCell="A1">
      <selection activeCell="K40" sqref="K40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5" t="s">
        <v>39</v>
      </c>
      <c r="C3" s="135"/>
      <c r="D3" s="135"/>
      <c r="E3" s="135"/>
      <c r="F3" s="135"/>
      <c r="G3" s="135"/>
      <c r="H3" s="135"/>
    </row>
    <row r="4" spans="2:8" ht="18.7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3"/>
      <c r="C5" s="3"/>
      <c r="D5" s="141" t="s">
        <v>157</v>
      </c>
      <c r="E5" s="141"/>
      <c r="F5" s="14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2:8" ht="12.75" customHeight="1">
      <c r="B8" s="144" t="s">
        <v>156</v>
      </c>
      <c r="C8" s="145"/>
      <c r="D8" s="145"/>
      <c r="E8" s="145"/>
      <c r="F8" s="145"/>
      <c r="G8" s="145"/>
      <c r="H8" s="145"/>
    </row>
    <row r="9" spans="2:8" ht="12.75" customHeight="1">
      <c r="B9" s="110"/>
      <c r="C9" s="109"/>
      <c r="D9" s="109"/>
      <c r="E9" s="109"/>
      <c r="F9" s="109"/>
      <c r="G9" s="109"/>
      <c r="H9" s="109"/>
    </row>
    <row r="10" spans="2:8" ht="12.75" customHeight="1">
      <c r="B10" s="110"/>
      <c r="C10" s="109"/>
      <c r="D10" s="109"/>
      <c r="E10" s="109"/>
      <c r="F10" s="109"/>
      <c r="G10" s="109"/>
      <c r="H10" s="109"/>
    </row>
    <row r="11" spans="2:5" ht="12.75" customHeight="1">
      <c r="B11" s="7"/>
      <c r="C11" s="7"/>
      <c r="D11" s="7"/>
      <c r="E11" s="7"/>
    </row>
    <row r="12" spans="1:7" ht="12.75" customHeight="1">
      <c r="A12" s="8"/>
      <c r="B12" s="137" t="s">
        <v>23</v>
      </c>
      <c r="C12" s="138"/>
      <c r="D12" s="139"/>
      <c r="E12" s="9" t="s">
        <v>24</v>
      </c>
      <c r="F12" s="10"/>
      <c r="G12" s="2" t="s">
        <v>40</v>
      </c>
    </row>
    <row r="13" spans="1:7" ht="12.75" customHeight="1">
      <c r="A13" s="8"/>
      <c r="B13" s="33"/>
      <c r="C13" s="34"/>
      <c r="D13" s="29"/>
      <c r="E13" s="30"/>
      <c r="F13" s="6"/>
      <c r="G13" s="12" t="s">
        <v>105</v>
      </c>
    </row>
    <row r="14" spans="1:7" ht="37.5" customHeight="1">
      <c r="A14" s="8"/>
      <c r="B14" s="117" t="s">
        <v>25</v>
      </c>
      <c r="C14" s="118"/>
      <c r="D14" s="119"/>
      <c r="E14" s="16" t="s">
        <v>41</v>
      </c>
      <c r="F14" s="6"/>
      <c r="G14" s="12"/>
    </row>
    <row r="15" spans="1:7" ht="12.75" customHeight="1">
      <c r="A15" s="8"/>
      <c r="B15" s="13"/>
      <c r="C15" s="14"/>
      <c r="D15" s="15"/>
      <c r="E15" s="16"/>
      <c r="G15" s="17" t="s">
        <v>26</v>
      </c>
    </row>
    <row r="16" spans="1:8" ht="12.75" customHeight="1">
      <c r="A16" s="8"/>
      <c r="B16" s="117" t="s">
        <v>42</v>
      </c>
      <c r="C16" s="118"/>
      <c r="D16" s="119"/>
      <c r="E16" s="120" t="s">
        <v>41</v>
      </c>
      <c r="F16" s="140" t="s">
        <v>27</v>
      </c>
      <c r="G16" s="140"/>
      <c r="H16" s="140"/>
    </row>
    <row r="17" spans="1:8" ht="12.75" customHeight="1">
      <c r="A17" s="8"/>
      <c r="B17" s="117"/>
      <c r="C17" s="118"/>
      <c r="D17" s="119"/>
      <c r="E17" s="120"/>
      <c r="F17" s="130" t="s">
        <v>106</v>
      </c>
      <c r="G17" s="131"/>
      <c r="H17" s="131"/>
    </row>
    <row r="18" spans="1:5" ht="12.75" customHeight="1">
      <c r="A18" s="8"/>
      <c r="B18" s="35"/>
      <c r="C18" s="36"/>
      <c r="D18" s="37"/>
      <c r="E18" s="31"/>
    </row>
    <row r="19" spans="1:8" ht="12.75" customHeight="1">
      <c r="A19" s="8"/>
      <c r="B19" s="117" t="s">
        <v>43</v>
      </c>
      <c r="C19" s="118"/>
      <c r="D19" s="119"/>
      <c r="E19" s="120" t="s">
        <v>41</v>
      </c>
      <c r="F19" s="142" t="s">
        <v>107</v>
      </c>
      <c r="G19" s="143"/>
      <c r="H19" s="143"/>
    </row>
    <row r="20" spans="1:8" ht="12.75" customHeight="1">
      <c r="A20" s="8"/>
      <c r="B20" s="117"/>
      <c r="C20" s="118"/>
      <c r="D20" s="119"/>
      <c r="E20" s="120"/>
      <c r="F20" s="142"/>
      <c r="G20" s="143"/>
      <c r="H20" s="143"/>
    </row>
    <row r="21" spans="1:7" ht="12.75" customHeight="1">
      <c r="A21" s="8"/>
      <c r="B21" s="35"/>
      <c r="C21" s="36"/>
      <c r="D21" s="37"/>
      <c r="E21" s="31"/>
      <c r="F21" s="6"/>
      <c r="G21" s="17"/>
    </row>
    <row r="22" spans="1:8" ht="12.75" customHeight="1">
      <c r="A22" s="8"/>
      <c r="B22" s="117" t="s">
        <v>46</v>
      </c>
      <c r="C22" s="118"/>
      <c r="D22" s="119"/>
      <c r="E22" s="120" t="s">
        <v>41</v>
      </c>
      <c r="F22" s="23"/>
      <c r="G22" s="23"/>
      <c r="H22" s="23"/>
    </row>
    <row r="23" spans="1:8" ht="12.75" customHeight="1">
      <c r="A23" s="8"/>
      <c r="B23" s="117"/>
      <c r="C23" s="118"/>
      <c r="D23" s="119"/>
      <c r="E23" s="120"/>
      <c r="F23" s="140"/>
      <c r="G23" s="140"/>
      <c r="H23" s="140"/>
    </row>
    <row r="24" spans="1:8" ht="12.75" customHeight="1">
      <c r="A24" s="8"/>
      <c r="B24" s="10"/>
      <c r="C24" s="6"/>
      <c r="D24" s="8"/>
      <c r="E24" s="18"/>
      <c r="F24" s="23"/>
      <c r="G24" s="23"/>
      <c r="H24" s="23"/>
    </row>
    <row r="25" spans="1:7" ht="12.75" customHeight="1">
      <c r="A25" s="8"/>
      <c r="B25" s="117" t="s">
        <v>28</v>
      </c>
      <c r="C25" s="118"/>
      <c r="D25" s="119"/>
      <c r="E25" s="16"/>
      <c r="F25" s="6"/>
      <c r="G25" s="17"/>
    </row>
    <row r="26" spans="1:6" ht="12.75" customHeight="1">
      <c r="A26" s="8"/>
      <c r="B26" s="117" t="s">
        <v>48</v>
      </c>
      <c r="C26" s="118"/>
      <c r="D26" s="119"/>
      <c r="E26" s="16"/>
      <c r="F26" s="6"/>
    </row>
    <row r="27" spans="2:5" ht="12.75" customHeight="1">
      <c r="B27" s="117" t="s">
        <v>29</v>
      </c>
      <c r="C27" s="118"/>
      <c r="D27" s="119"/>
      <c r="E27" s="16" t="s">
        <v>44</v>
      </c>
    </row>
    <row r="28" spans="2:5" ht="12.75" customHeight="1">
      <c r="B28" s="132" t="s">
        <v>30</v>
      </c>
      <c r="C28" s="133"/>
      <c r="D28" s="134"/>
      <c r="E28" s="18" t="s">
        <v>31</v>
      </c>
    </row>
    <row r="29" spans="2:5" ht="12.75" customHeight="1">
      <c r="B29" s="19"/>
      <c r="C29" s="20"/>
      <c r="D29" s="37"/>
      <c r="E29" s="11"/>
    </row>
    <row r="30" spans="2:5" ht="12.75" customHeight="1">
      <c r="B30" s="117" t="s">
        <v>32</v>
      </c>
      <c r="C30" s="118"/>
      <c r="D30" s="119"/>
      <c r="E30" s="21" t="s">
        <v>45</v>
      </c>
    </row>
    <row r="31" spans="2:5" ht="12.75" customHeight="1">
      <c r="B31" s="121"/>
      <c r="C31" s="122"/>
      <c r="D31" s="123"/>
      <c r="E31" s="32" t="s">
        <v>33</v>
      </c>
    </row>
    <row r="32" spans="2:5" ht="12.75" customHeight="1">
      <c r="B32" s="6"/>
      <c r="C32" s="6"/>
      <c r="D32" s="6"/>
      <c r="E32" s="6"/>
    </row>
    <row r="33" spans="2:5" ht="12.75" customHeight="1">
      <c r="B33" s="6"/>
      <c r="C33" s="6"/>
      <c r="D33" s="6"/>
      <c r="E33" s="6"/>
    </row>
    <row r="35" spans="2:8" ht="12.75" customHeight="1">
      <c r="B35" s="7"/>
      <c r="C35" s="7"/>
      <c r="D35" s="7"/>
      <c r="E35" s="7"/>
      <c r="F35" s="7"/>
      <c r="G35" s="7"/>
      <c r="H35" s="7"/>
    </row>
    <row r="36" spans="1:9" ht="12.75" customHeight="1">
      <c r="A36" s="8"/>
      <c r="B36" s="27" t="s">
        <v>34</v>
      </c>
      <c r="C36" s="28"/>
      <c r="D36" s="26"/>
      <c r="E36" s="26"/>
      <c r="F36" s="26"/>
      <c r="G36" s="26"/>
      <c r="H36" s="29"/>
      <c r="I36" s="6"/>
    </row>
    <row r="37" spans="1:9" ht="12.75" customHeight="1">
      <c r="A37" s="8"/>
      <c r="B37" s="10"/>
      <c r="C37" s="6"/>
      <c r="D37" s="6"/>
      <c r="E37" s="6"/>
      <c r="F37" s="6"/>
      <c r="G37" s="6"/>
      <c r="H37" s="8"/>
      <c r="I37" s="6"/>
    </row>
    <row r="38" spans="1:9" ht="12.75" customHeight="1">
      <c r="A38" s="8"/>
      <c r="B38" s="124" t="s">
        <v>35</v>
      </c>
      <c r="C38" s="125"/>
      <c r="D38" s="112" t="s">
        <v>124</v>
      </c>
      <c r="E38" s="112"/>
      <c r="F38" s="112"/>
      <c r="G38" s="112"/>
      <c r="H38" s="113"/>
      <c r="I38" s="6"/>
    </row>
    <row r="39" spans="1:9" ht="12.75" customHeight="1">
      <c r="A39" s="8"/>
      <c r="B39" s="10"/>
      <c r="C39" s="6"/>
      <c r="D39" s="26"/>
      <c r="E39" s="26"/>
      <c r="F39" s="26"/>
      <c r="G39" s="26"/>
      <c r="H39" s="29"/>
      <c r="I39" s="6"/>
    </row>
    <row r="40" spans="1:9" ht="12.75" customHeight="1">
      <c r="A40" s="8"/>
      <c r="B40" s="22" t="s">
        <v>36</v>
      </c>
      <c r="C40" s="23"/>
      <c r="D40" s="126" t="s">
        <v>125</v>
      </c>
      <c r="E40" s="112"/>
      <c r="F40" s="112"/>
      <c r="G40" s="112"/>
      <c r="H40" s="113"/>
      <c r="I40" s="6"/>
    </row>
    <row r="41" spans="1:9" ht="12.75" customHeight="1">
      <c r="A41" s="8"/>
      <c r="B41" s="10"/>
      <c r="C41" s="6"/>
      <c r="D41" s="6"/>
      <c r="E41" s="6"/>
      <c r="F41" s="6"/>
      <c r="G41" s="6"/>
      <c r="H41" s="8"/>
      <c r="I41" s="6"/>
    </row>
    <row r="42" spans="1:8" ht="12.75" customHeight="1">
      <c r="A42" s="8"/>
      <c r="B42" s="127" t="s">
        <v>126</v>
      </c>
      <c r="C42" s="128"/>
      <c r="D42" s="128"/>
      <c r="E42" s="128"/>
      <c r="F42" s="128"/>
      <c r="G42" s="128"/>
      <c r="H42" s="129"/>
    </row>
    <row r="43" spans="1:8" ht="12.75" customHeight="1">
      <c r="A43" s="8"/>
      <c r="B43" s="114" t="s">
        <v>37</v>
      </c>
      <c r="C43" s="115"/>
      <c r="D43" s="115"/>
      <c r="E43" s="115"/>
      <c r="F43" s="115"/>
      <c r="G43" s="115"/>
      <c r="H43" s="116"/>
    </row>
    <row r="44" spans="1:9" ht="12.75" customHeight="1">
      <c r="A44" s="8"/>
      <c r="B44" s="10"/>
      <c r="C44" s="6"/>
      <c r="D44" s="6"/>
      <c r="E44" s="6"/>
      <c r="F44" s="6"/>
      <c r="G44" s="6"/>
      <c r="H44" s="8"/>
      <c r="I44" s="6"/>
    </row>
    <row r="45" spans="1:9" ht="12.75" customHeight="1">
      <c r="A45" s="8"/>
      <c r="B45" s="111" t="s">
        <v>127</v>
      </c>
      <c r="C45" s="112"/>
      <c r="D45" s="112"/>
      <c r="E45" s="112"/>
      <c r="F45" s="112"/>
      <c r="G45" s="112"/>
      <c r="H45" s="113"/>
      <c r="I45" s="6"/>
    </row>
    <row r="46" spans="1:9" ht="12.75" customHeight="1">
      <c r="A46" s="8"/>
      <c r="B46" s="114" t="s">
        <v>38</v>
      </c>
      <c r="C46" s="115"/>
      <c r="D46" s="115"/>
      <c r="E46" s="115"/>
      <c r="F46" s="115"/>
      <c r="G46" s="115"/>
      <c r="H46" s="116"/>
      <c r="I46" s="6"/>
    </row>
    <row r="47" spans="1:9" ht="12.75" customHeight="1">
      <c r="A47" s="8"/>
      <c r="B47" s="24"/>
      <c r="C47" s="7"/>
      <c r="D47" s="7"/>
      <c r="E47" s="7"/>
      <c r="F47" s="7"/>
      <c r="G47" s="7"/>
      <c r="H47" s="25"/>
      <c r="I47" s="6"/>
    </row>
    <row r="48" spans="2:8" ht="12.75" customHeight="1">
      <c r="B48" s="26"/>
      <c r="C48" s="26"/>
      <c r="D48" s="26"/>
      <c r="E48" s="26"/>
      <c r="F48" s="26"/>
      <c r="G48" s="26"/>
      <c r="H48" s="26"/>
    </row>
  </sheetData>
  <sheetProtection/>
  <mergeCells count="28">
    <mergeCell ref="B3:H3"/>
    <mergeCell ref="B4:H4"/>
    <mergeCell ref="B12:D12"/>
    <mergeCell ref="B14:D14"/>
    <mergeCell ref="F16:H16"/>
    <mergeCell ref="D38:H38"/>
    <mergeCell ref="D5:F5"/>
    <mergeCell ref="F23:H23"/>
    <mergeCell ref="F19:H20"/>
    <mergeCell ref="B8:H8"/>
    <mergeCell ref="D40:H40"/>
    <mergeCell ref="B42:H42"/>
    <mergeCell ref="B43:H43"/>
    <mergeCell ref="B25:D25"/>
    <mergeCell ref="F17:H17"/>
    <mergeCell ref="B26:D26"/>
    <mergeCell ref="B27:D27"/>
    <mergeCell ref="B28:D28"/>
    <mergeCell ref="B45:H45"/>
    <mergeCell ref="B46:H46"/>
    <mergeCell ref="B16:D17"/>
    <mergeCell ref="B19:D20"/>
    <mergeCell ref="E16:E17"/>
    <mergeCell ref="E19:E20"/>
    <mergeCell ref="B22:D23"/>
    <mergeCell ref="E22:E23"/>
    <mergeCell ref="B30:D31"/>
    <mergeCell ref="B38:C3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&amp;L7BDAECE3&amp;C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60" zoomScalePageLayoutView="0" workbookViewId="0" topLeftCell="A1">
      <pane ySplit="5" topLeftCell="A18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53" t="s">
        <v>20</v>
      </c>
      <c r="C1" s="153"/>
      <c r="D1" s="50"/>
      <c r="E1" s="50"/>
      <c r="F1" s="50"/>
    </row>
    <row r="2" spans="1:12" ht="64.5" customHeight="1">
      <c r="A2" s="154" t="s">
        <v>0</v>
      </c>
      <c r="B2" s="155" t="s">
        <v>67</v>
      </c>
      <c r="C2" s="160" t="s">
        <v>52</v>
      </c>
      <c r="D2" s="146" t="s">
        <v>47</v>
      </c>
      <c r="E2" s="158" t="s">
        <v>13</v>
      </c>
      <c r="F2" s="159"/>
      <c r="G2" s="151" t="s">
        <v>6</v>
      </c>
      <c r="H2" s="152"/>
      <c r="I2" s="151" t="s">
        <v>53</v>
      </c>
      <c r="J2" s="152"/>
      <c r="K2" s="151" t="s">
        <v>103</v>
      </c>
      <c r="L2" s="152"/>
    </row>
    <row r="3" spans="1:12" ht="30" customHeight="1">
      <c r="A3" s="154"/>
      <c r="B3" s="155"/>
      <c r="C3" s="161"/>
      <c r="D3" s="147"/>
      <c r="E3" s="156" t="s">
        <v>7</v>
      </c>
      <c r="F3" s="156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54"/>
      <c r="B4" s="155"/>
      <c r="C4" s="162"/>
      <c r="D4" s="148"/>
      <c r="E4" s="157"/>
      <c r="F4" s="157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 aca="true" t="shared" si="0" ref="C6:L6">SUM(C7,C10,C13,C14,C15,C21,C24,C25,C18,C19,C20)</f>
        <v>590540</v>
      </c>
      <c r="D6" s="88">
        <f t="shared" si="0"/>
        <v>765357354.915</v>
      </c>
      <c r="E6" s="88">
        <f t="shared" si="0"/>
        <v>498817</v>
      </c>
      <c r="F6" s="88">
        <f t="shared" si="0"/>
        <v>620025801.2900001</v>
      </c>
      <c r="G6" s="88">
        <f t="shared" si="0"/>
        <v>9166</v>
      </c>
      <c r="H6" s="88">
        <f t="shared" si="0"/>
        <v>12605896.61</v>
      </c>
      <c r="I6" s="88">
        <f t="shared" si="0"/>
        <v>32014</v>
      </c>
      <c r="J6" s="88">
        <f t="shared" si="0"/>
        <v>28318923.81999999</v>
      </c>
      <c r="K6" s="88">
        <f t="shared" si="0"/>
        <v>64427</v>
      </c>
      <c r="L6" s="88">
        <f t="shared" si="0"/>
        <v>66229740.97000002</v>
      </c>
    </row>
    <row r="7" spans="1:12" ht="12.75" customHeight="1">
      <c r="A7" s="86">
        <v>2</v>
      </c>
      <c r="B7" s="89" t="s">
        <v>68</v>
      </c>
      <c r="C7" s="90">
        <v>140942</v>
      </c>
      <c r="D7" s="90">
        <v>357939566.13</v>
      </c>
      <c r="E7" s="90">
        <v>111804</v>
      </c>
      <c r="F7" s="90">
        <v>278388829.98</v>
      </c>
      <c r="G7" s="90">
        <v>3435</v>
      </c>
      <c r="H7" s="90">
        <v>7665540.82</v>
      </c>
      <c r="I7" s="90">
        <v>11159</v>
      </c>
      <c r="J7" s="90">
        <v>13411648.91</v>
      </c>
      <c r="K7" s="90">
        <v>20304</v>
      </c>
      <c r="L7" s="90">
        <v>29922494.73</v>
      </c>
    </row>
    <row r="8" spans="1:12" ht="12.75">
      <c r="A8" s="86">
        <v>3</v>
      </c>
      <c r="B8" s="91" t="s">
        <v>69</v>
      </c>
      <c r="C8" s="90">
        <v>74403</v>
      </c>
      <c r="D8" s="90">
        <v>240701906.19</v>
      </c>
      <c r="E8" s="90">
        <v>70937</v>
      </c>
      <c r="F8" s="90">
        <v>193946214.35</v>
      </c>
      <c r="G8" s="90">
        <v>2146</v>
      </c>
      <c r="H8" s="90">
        <v>5887647.71</v>
      </c>
      <c r="I8" s="90">
        <v>1599</v>
      </c>
      <c r="J8" s="90">
        <v>2615277.69</v>
      </c>
      <c r="K8" s="90">
        <v>858</v>
      </c>
      <c r="L8" s="90">
        <v>3980413.96</v>
      </c>
    </row>
    <row r="9" spans="1:12" ht="12.75">
      <c r="A9" s="86">
        <v>4</v>
      </c>
      <c r="B9" s="91" t="s">
        <v>70</v>
      </c>
      <c r="C9" s="90">
        <v>66539</v>
      </c>
      <c r="D9" s="90">
        <v>117237659.94</v>
      </c>
      <c r="E9" s="90">
        <v>40867</v>
      </c>
      <c r="F9" s="90">
        <v>84442615.63</v>
      </c>
      <c r="G9" s="90">
        <v>1289</v>
      </c>
      <c r="H9" s="90">
        <v>1777893.11</v>
      </c>
      <c r="I9" s="90">
        <v>9560</v>
      </c>
      <c r="J9" s="90">
        <v>10796371.22</v>
      </c>
      <c r="K9" s="90">
        <v>19446</v>
      </c>
      <c r="L9" s="90">
        <v>25942080.77</v>
      </c>
    </row>
    <row r="10" spans="1:12" ht="12.75">
      <c r="A10" s="86">
        <v>5</v>
      </c>
      <c r="B10" s="89" t="s">
        <v>71</v>
      </c>
      <c r="C10" s="90">
        <v>87413</v>
      </c>
      <c r="D10" s="90">
        <v>104415614.79</v>
      </c>
      <c r="E10" s="90">
        <v>67217</v>
      </c>
      <c r="F10" s="90">
        <v>87052438.3000001</v>
      </c>
      <c r="G10" s="90">
        <v>1872</v>
      </c>
      <c r="H10" s="90">
        <v>1995250.91</v>
      </c>
      <c r="I10" s="90">
        <v>7626</v>
      </c>
      <c r="J10" s="90">
        <v>8602660.74</v>
      </c>
      <c r="K10" s="90">
        <v>13148</v>
      </c>
      <c r="L10" s="90">
        <v>14798285.92</v>
      </c>
    </row>
    <row r="11" spans="1:12" ht="12.75">
      <c r="A11" s="86">
        <v>6</v>
      </c>
      <c r="B11" s="91" t="s">
        <v>72</v>
      </c>
      <c r="C11" s="90">
        <v>8995</v>
      </c>
      <c r="D11" s="90">
        <v>24729428.39</v>
      </c>
      <c r="E11" s="90">
        <v>7146</v>
      </c>
      <c r="F11" s="90">
        <v>21568101.69</v>
      </c>
      <c r="G11" s="90">
        <v>239</v>
      </c>
      <c r="H11" s="90">
        <v>611291.48</v>
      </c>
      <c r="I11" s="90">
        <v>1315</v>
      </c>
      <c r="J11" s="90">
        <v>2027812.44</v>
      </c>
      <c r="K11" s="90">
        <v>671</v>
      </c>
      <c r="L11" s="90">
        <v>1646692.8</v>
      </c>
    </row>
    <row r="12" spans="1:12" ht="12.75">
      <c r="A12" s="86">
        <v>7</v>
      </c>
      <c r="B12" s="91" t="s">
        <v>73</v>
      </c>
      <c r="C12" s="90">
        <v>78418</v>
      </c>
      <c r="D12" s="90">
        <v>79686186.4000001</v>
      </c>
      <c r="E12" s="90">
        <v>60071</v>
      </c>
      <c r="F12" s="90">
        <v>65484336.6100001</v>
      </c>
      <c r="G12" s="90">
        <v>1633</v>
      </c>
      <c r="H12" s="90">
        <v>1383959.43</v>
      </c>
      <c r="I12" s="90">
        <v>6311</v>
      </c>
      <c r="J12" s="90">
        <v>6574848.3</v>
      </c>
      <c r="K12" s="90">
        <v>12477</v>
      </c>
      <c r="L12" s="90">
        <v>13151593.12</v>
      </c>
    </row>
    <row r="13" spans="1:12" ht="12.75">
      <c r="A13" s="86">
        <v>8</v>
      </c>
      <c r="B13" s="89" t="s">
        <v>18</v>
      </c>
      <c r="C13" s="90">
        <v>86270</v>
      </c>
      <c r="D13" s="90">
        <v>85614531.8500002</v>
      </c>
      <c r="E13" s="90">
        <v>82170</v>
      </c>
      <c r="F13" s="90">
        <v>81662055.2900002</v>
      </c>
      <c r="G13" s="90">
        <v>2910</v>
      </c>
      <c r="H13" s="90">
        <v>1706764.7</v>
      </c>
      <c r="I13" s="90">
        <v>983</v>
      </c>
      <c r="J13" s="90">
        <v>885529.4</v>
      </c>
      <c r="K13" s="90">
        <v>1435</v>
      </c>
      <c r="L13" s="90">
        <v>1402422.6</v>
      </c>
    </row>
    <row r="14" spans="1:12" ht="12.75">
      <c r="A14" s="86">
        <v>9</v>
      </c>
      <c r="B14" s="89" t="s">
        <v>19</v>
      </c>
      <c r="C14" s="90">
        <v>619</v>
      </c>
      <c r="D14" s="90">
        <v>1700919.15</v>
      </c>
      <c r="E14" s="90">
        <v>565</v>
      </c>
      <c r="F14" s="90">
        <v>1626030.9</v>
      </c>
      <c r="G14" s="90">
        <v>29</v>
      </c>
      <c r="H14" s="90">
        <v>74216.26</v>
      </c>
      <c r="I14" s="90">
        <v>22</v>
      </c>
      <c r="J14" s="90">
        <v>37671.84</v>
      </c>
      <c r="K14" s="90">
        <v>13</v>
      </c>
      <c r="L14" s="90">
        <v>22223.32</v>
      </c>
    </row>
    <row r="15" spans="1:12" ht="89.25" customHeight="1">
      <c r="A15" s="86">
        <v>10</v>
      </c>
      <c r="B15" s="89" t="s">
        <v>92</v>
      </c>
      <c r="C15" s="90">
        <v>55152</v>
      </c>
      <c r="D15" s="90">
        <v>29981881.97</v>
      </c>
      <c r="E15" s="90">
        <v>45152</v>
      </c>
      <c r="F15" s="90">
        <v>24827057.73</v>
      </c>
      <c r="G15" s="90">
        <v>351</v>
      </c>
      <c r="H15" s="90">
        <v>182894.19</v>
      </c>
      <c r="I15" s="90">
        <v>105</v>
      </c>
      <c r="J15" s="90">
        <v>61033.3</v>
      </c>
      <c r="K15" s="90">
        <v>9770</v>
      </c>
      <c r="L15" s="90">
        <v>5590331.10000001</v>
      </c>
    </row>
    <row r="16" spans="1:12" ht="12.75">
      <c r="A16" s="86">
        <v>11</v>
      </c>
      <c r="B16" s="91" t="s">
        <v>72</v>
      </c>
      <c r="C16" s="90">
        <v>3003</v>
      </c>
      <c r="D16" s="90">
        <v>3971139.9</v>
      </c>
      <c r="E16" s="90">
        <v>1945</v>
      </c>
      <c r="F16" s="90">
        <v>2407229.65</v>
      </c>
      <c r="G16" s="90">
        <v>16</v>
      </c>
      <c r="H16" s="90">
        <v>19751.83</v>
      </c>
      <c r="I16" s="90">
        <v>21</v>
      </c>
      <c r="J16" s="90">
        <v>15007.5</v>
      </c>
      <c r="K16" s="90">
        <v>1040</v>
      </c>
      <c r="L16" s="90">
        <v>1279736.9</v>
      </c>
    </row>
    <row r="17" spans="1:12" ht="12.75">
      <c r="A17" s="86">
        <v>12</v>
      </c>
      <c r="B17" s="91" t="s">
        <v>73</v>
      </c>
      <c r="C17" s="90">
        <v>52147</v>
      </c>
      <c r="D17" s="90">
        <v>26010742.07</v>
      </c>
      <c r="E17" s="90">
        <v>43207</v>
      </c>
      <c r="F17" s="90">
        <v>22419828.08</v>
      </c>
      <c r="G17" s="90">
        <v>335</v>
      </c>
      <c r="H17" s="90">
        <v>163142.36</v>
      </c>
      <c r="I17" s="90">
        <v>84</v>
      </c>
      <c r="J17" s="90">
        <v>46025.8</v>
      </c>
      <c r="K17" s="90">
        <v>8730</v>
      </c>
      <c r="L17" s="90">
        <v>4310594.20000001</v>
      </c>
    </row>
    <row r="18" spans="1:12" ht="12.75">
      <c r="A18" s="86">
        <v>13</v>
      </c>
      <c r="B18" s="92" t="s">
        <v>93</v>
      </c>
      <c r="C18" s="90">
        <v>176056</v>
      </c>
      <c r="D18" s="90">
        <v>43671544.2999998</v>
      </c>
      <c r="E18" s="90">
        <v>151638</v>
      </c>
      <c r="F18" s="90">
        <v>37463025.7799998</v>
      </c>
      <c r="G18" s="90">
        <v>284</v>
      </c>
      <c r="H18" s="90">
        <v>76252.05</v>
      </c>
      <c r="I18" s="90">
        <v>11478</v>
      </c>
      <c r="J18" s="90">
        <v>2980760.66999999</v>
      </c>
      <c r="K18" s="90">
        <v>16729</v>
      </c>
      <c r="L18" s="90">
        <v>4126763.7</v>
      </c>
    </row>
    <row r="19" spans="1:12" ht="12.75">
      <c r="A19" s="86">
        <v>14</v>
      </c>
      <c r="B19" s="92" t="s">
        <v>94</v>
      </c>
      <c r="C19" s="90">
        <v>4984</v>
      </c>
      <c r="D19" s="90">
        <v>626937.73</v>
      </c>
      <c r="E19" s="90">
        <v>4783</v>
      </c>
      <c r="F19" s="90">
        <v>615227.4</v>
      </c>
      <c r="G19" s="90">
        <v>10</v>
      </c>
      <c r="H19" s="90">
        <v>1839.7</v>
      </c>
      <c r="I19" s="90">
        <v>12</v>
      </c>
      <c r="J19" s="90">
        <v>2729.1</v>
      </c>
      <c r="K19" s="90">
        <v>193</v>
      </c>
      <c r="L19" s="90">
        <v>24179.2</v>
      </c>
    </row>
    <row r="20" spans="1:12" ht="25.5">
      <c r="A20" s="86">
        <v>15</v>
      </c>
      <c r="B20" s="92" t="s">
        <v>98</v>
      </c>
      <c r="C20" s="90">
        <v>212</v>
      </c>
      <c r="D20" s="90">
        <v>105446.3</v>
      </c>
      <c r="E20" s="90">
        <v>209</v>
      </c>
      <c r="F20" s="90">
        <v>104124.2</v>
      </c>
      <c r="G20" s="90"/>
      <c r="H20" s="90"/>
      <c r="I20" s="90">
        <v>3</v>
      </c>
      <c r="J20" s="90">
        <v>1488.6</v>
      </c>
      <c r="K20" s="90">
        <v>2</v>
      </c>
      <c r="L20" s="90">
        <v>992.4</v>
      </c>
    </row>
    <row r="21" spans="1:12" ht="25.5">
      <c r="A21" s="86">
        <v>16</v>
      </c>
      <c r="B21" s="89" t="s">
        <v>74</v>
      </c>
      <c r="C21" s="90">
        <f aca="true" t="shared" si="1" ref="C21:L21">SUM(C22:C23)</f>
        <v>271</v>
      </c>
      <c r="D21" s="90">
        <f t="shared" si="1"/>
        <v>6715791.79</v>
      </c>
      <c r="E21" s="90">
        <f t="shared" si="1"/>
        <v>231</v>
      </c>
      <c r="F21" s="90">
        <f t="shared" si="1"/>
        <v>511294.69999999995</v>
      </c>
      <c r="G21" s="90">
        <f t="shared" si="1"/>
        <v>8</v>
      </c>
      <c r="H21" s="90">
        <f t="shared" si="1"/>
        <v>21713.3</v>
      </c>
      <c r="I21" s="90">
        <f t="shared" si="1"/>
        <v>9</v>
      </c>
      <c r="J21" s="90">
        <f t="shared" si="1"/>
        <v>13050.4</v>
      </c>
      <c r="K21" s="90">
        <f t="shared" si="1"/>
        <v>30</v>
      </c>
      <c r="L21" s="90">
        <f t="shared" si="1"/>
        <v>6088801.300000001</v>
      </c>
    </row>
    <row r="22" spans="1:12" ht="12.75">
      <c r="A22" s="86">
        <v>17</v>
      </c>
      <c r="B22" s="93" t="s">
        <v>1</v>
      </c>
      <c r="C22" s="90">
        <v>117</v>
      </c>
      <c r="D22" s="90">
        <v>132444.7</v>
      </c>
      <c r="E22" s="90">
        <v>104</v>
      </c>
      <c r="F22" s="90">
        <v>119849.53</v>
      </c>
      <c r="G22" s="90">
        <v>4</v>
      </c>
      <c r="H22" s="90">
        <v>8768.8</v>
      </c>
      <c r="I22" s="90">
        <v>6</v>
      </c>
      <c r="J22" s="90">
        <v>5954.4</v>
      </c>
      <c r="K22" s="90">
        <v>6</v>
      </c>
      <c r="L22" s="90">
        <v>5954.4</v>
      </c>
    </row>
    <row r="23" spans="1:12" ht="12.75">
      <c r="A23" s="86">
        <v>18</v>
      </c>
      <c r="B23" s="93" t="s">
        <v>2</v>
      </c>
      <c r="C23" s="90">
        <v>154</v>
      </c>
      <c r="D23" s="90">
        <v>6583347.09</v>
      </c>
      <c r="E23" s="90">
        <v>127</v>
      </c>
      <c r="F23" s="90">
        <v>391445.17</v>
      </c>
      <c r="G23" s="90">
        <v>4</v>
      </c>
      <c r="H23" s="90">
        <v>12944.5</v>
      </c>
      <c r="I23" s="90">
        <v>3</v>
      </c>
      <c r="J23" s="90">
        <v>7096</v>
      </c>
      <c r="K23" s="90">
        <v>24</v>
      </c>
      <c r="L23" s="90">
        <v>6082846.9</v>
      </c>
    </row>
    <row r="24" spans="1:12" ht="38.25">
      <c r="A24" s="86">
        <v>19</v>
      </c>
      <c r="B24" s="89" t="s">
        <v>95</v>
      </c>
      <c r="C24" s="90">
        <v>29178</v>
      </c>
      <c r="D24" s="90">
        <v>124114921.105</v>
      </c>
      <c r="E24" s="90">
        <v>26353</v>
      </c>
      <c r="F24" s="90">
        <v>98369954.3699999</v>
      </c>
      <c r="G24" s="90">
        <v>210</v>
      </c>
      <c r="H24" s="90">
        <v>812713.98</v>
      </c>
      <c r="I24" s="90">
        <v>594</v>
      </c>
      <c r="J24" s="90">
        <v>2294795.96</v>
      </c>
      <c r="K24" s="90">
        <v>2135</v>
      </c>
      <c r="L24" s="90">
        <v>3918381.7</v>
      </c>
    </row>
    <row r="25" spans="1:12" ht="25.5">
      <c r="A25" s="86">
        <v>20</v>
      </c>
      <c r="B25" s="89" t="s">
        <v>75</v>
      </c>
      <c r="C25" s="90">
        <v>9443</v>
      </c>
      <c r="D25" s="90">
        <v>10470199.8</v>
      </c>
      <c r="E25" s="90">
        <v>8695</v>
      </c>
      <c r="F25" s="90">
        <v>9405762.63999998</v>
      </c>
      <c r="G25" s="90">
        <v>57</v>
      </c>
      <c r="H25" s="90">
        <v>68710.7</v>
      </c>
      <c r="I25" s="90">
        <v>23</v>
      </c>
      <c r="J25" s="90">
        <v>27554.9</v>
      </c>
      <c r="K25" s="90">
        <v>668</v>
      </c>
      <c r="L25" s="90">
        <v>334865</v>
      </c>
    </row>
    <row r="26" spans="1:12" ht="12.75">
      <c r="A26" s="86">
        <v>21</v>
      </c>
      <c r="B26" s="91" t="s">
        <v>72</v>
      </c>
      <c r="C26" s="90">
        <v>2499</v>
      </c>
      <c r="D26" s="90">
        <v>6479847.12</v>
      </c>
      <c r="E26" s="90">
        <v>2454</v>
      </c>
      <c r="F26" s="90">
        <v>5944019.63</v>
      </c>
      <c r="G26" s="90">
        <v>27</v>
      </c>
      <c r="H26" s="90">
        <v>51569.4</v>
      </c>
      <c r="I26" s="90">
        <v>7</v>
      </c>
      <c r="J26" s="90">
        <v>17727</v>
      </c>
      <c r="K26" s="90">
        <v>4</v>
      </c>
      <c r="L26" s="90">
        <v>9924</v>
      </c>
    </row>
    <row r="27" spans="1:12" ht="12.75">
      <c r="A27" s="86">
        <v>22</v>
      </c>
      <c r="B27" s="91" t="s">
        <v>73</v>
      </c>
      <c r="C27" s="90">
        <v>6944</v>
      </c>
      <c r="D27" s="90">
        <v>3990352.68000001</v>
      </c>
      <c r="E27" s="90">
        <v>6241</v>
      </c>
      <c r="F27" s="90">
        <v>3461743.01000001</v>
      </c>
      <c r="G27" s="90">
        <v>30</v>
      </c>
      <c r="H27" s="90">
        <v>17141.3</v>
      </c>
      <c r="I27" s="90">
        <v>16</v>
      </c>
      <c r="J27" s="90">
        <v>9827.9</v>
      </c>
      <c r="K27" s="90">
        <v>664</v>
      </c>
      <c r="L27" s="90">
        <v>324941</v>
      </c>
    </row>
    <row r="28" spans="1:12" ht="19.5" customHeight="1">
      <c r="A28" s="86">
        <v>23</v>
      </c>
      <c r="B28" s="87" t="s">
        <v>100</v>
      </c>
      <c r="C28" s="88">
        <f aca="true" t="shared" si="2" ref="C28:L28">SUM(C29:C38)</f>
        <v>73410</v>
      </c>
      <c r="D28" s="88">
        <f t="shared" si="2"/>
        <v>1160461010.21</v>
      </c>
      <c r="E28" s="88">
        <f t="shared" si="2"/>
        <v>69472</v>
      </c>
      <c r="F28" s="88">
        <f t="shared" si="2"/>
        <v>1073186102.03</v>
      </c>
      <c r="G28" s="88">
        <f t="shared" si="2"/>
        <v>3974</v>
      </c>
      <c r="H28" s="88">
        <f t="shared" si="2"/>
        <v>121429599.32000001</v>
      </c>
      <c r="I28" s="88">
        <f t="shared" si="2"/>
        <v>272</v>
      </c>
      <c r="J28" s="88">
        <f t="shared" si="2"/>
        <v>11960271.439999998</v>
      </c>
      <c r="K28" s="88">
        <f t="shared" si="2"/>
        <v>361</v>
      </c>
      <c r="L28" s="88">
        <f t="shared" si="2"/>
        <v>8322287.609999999</v>
      </c>
    </row>
    <row r="29" spans="1:12" ht="12.75">
      <c r="A29" s="86">
        <v>24</v>
      </c>
      <c r="B29" s="89" t="s">
        <v>5</v>
      </c>
      <c r="C29" s="90">
        <v>34916</v>
      </c>
      <c r="D29" s="90">
        <v>749115116.64</v>
      </c>
      <c r="E29" s="90">
        <v>31538</v>
      </c>
      <c r="F29" s="90">
        <v>699405211.88</v>
      </c>
      <c r="G29" s="90">
        <v>3034</v>
      </c>
      <c r="H29" s="90">
        <v>111212196.68</v>
      </c>
      <c r="I29" s="90">
        <v>162</v>
      </c>
      <c r="J29" s="90">
        <v>8585166.77</v>
      </c>
      <c r="K29" s="90">
        <v>131</v>
      </c>
      <c r="L29" s="90">
        <v>5553432.75</v>
      </c>
    </row>
    <row r="30" spans="1:12" ht="12.75">
      <c r="A30" s="86">
        <v>25</v>
      </c>
      <c r="B30" s="89" t="s">
        <v>1</v>
      </c>
      <c r="C30" s="90">
        <v>8710</v>
      </c>
      <c r="D30" s="90">
        <v>40475795.34</v>
      </c>
      <c r="E30" s="90">
        <v>7434</v>
      </c>
      <c r="F30" s="90">
        <v>38080323.84</v>
      </c>
      <c r="G30" s="90">
        <v>702</v>
      </c>
      <c r="H30" s="90">
        <v>5768737.9</v>
      </c>
      <c r="I30" s="90">
        <v>49</v>
      </c>
      <c r="J30" s="90">
        <v>824143.78</v>
      </c>
      <c r="K30" s="90">
        <v>79</v>
      </c>
      <c r="L30" s="90">
        <v>284471</v>
      </c>
    </row>
    <row r="31" spans="1:12" ht="12.75">
      <c r="A31" s="86">
        <v>26</v>
      </c>
      <c r="B31" s="89" t="s">
        <v>93</v>
      </c>
      <c r="C31" s="90">
        <v>10861</v>
      </c>
      <c r="D31" s="90">
        <v>2695899.63</v>
      </c>
      <c r="E31" s="90">
        <v>10843</v>
      </c>
      <c r="F31" s="90">
        <v>2714187.48</v>
      </c>
      <c r="G31" s="90">
        <v>16</v>
      </c>
      <c r="H31" s="90">
        <v>27524.51</v>
      </c>
      <c r="I31" s="90"/>
      <c r="J31" s="90"/>
      <c r="K31" s="90">
        <v>3</v>
      </c>
      <c r="L31" s="90">
        <v>744.3</v>
      </c>
    </row>
    <row r="32" spans="1:12" ht="12.75">
      <c r="A32" s="86">
        <v>27</v>
      </c>
      <c r="B32" s="89" t="s">
        <v>94</v>
      </c>
      <c r="C32" s="90">
        <v>1489</v>
      </c>
      <c r="D32" s="90">
        <v>186752.33</v>
      </c>
      <c r="E32" s="90">
        <v>1488</v>
      </c>
      <c r="F32" s="90">
        <v>187691.11</v>
      </c>
      <c r="G32" s="90"/>
      <c r="H32" s="90"/>
      <c r="I32" s="90"/>
      <c r="J32" s="90"/>
      <c r="K32" s="90">
        <v>1</v>
      </c>
      <c r="L32" s="90">
        <v>124.05</v>
      </c>
    </row>
    <row r="33" spans="1:12" ht="63.75">
      <c r="A33" s="86">
        <v>28</v>
      </c>
      <c r="B33" s="89" t="s">
        <v>76</v>
      </c>
      <c r="C33" s="90">
        <v>2531</v>
      </c>
      <c r="D33" s="90">
        <v>3175363.96</v>
      </c>
      <c r="E33" s="90">
        <v>2499</v>
      </c>
      <c r="F33" s="90">
        <v>3151084.02</v>
      </c>
      <c r="G33" s="90">
        <v>35</v>
      </c>
      <c r="H33" s="90">
        <v>51937.94</v>
      </c>
      <c r="I33" s="90"/>
      <c r="J33" s="90"/>
      <c r="K33" s="90">
        <v>6</v>
      </c>
      <c r="L33" s="90">
        <v>7443</v>
      </c>
    </row>
    <row r="34" spans="1:12" ht="25.5">
      <c r="A34" s="86">
        <v>29</v>
      </c>
      <c r="B34" s="89" t="s">
        <v>77</v>
      </c>
      <c r="C34" s="90">
        <v>8526</v>
      </c>
      <c r="D34" s="90">
        <v>325351394.03</v>
      </c>
      <c r="E34" s="90">
        <v>9359</v>
      </c>
      <c r="F34" s="90">
        <v>292282413.98</v>
      </c>
      <c r="G34" s="90">
        <v>55</v>
      </c>
      <c r="H34" s="90">
        <v>2932337.8</v>
      </c>
      <c r="I34" s="90">
        <v>23</v>
      </c>
      <c r="J34" s="90">
        <v>2249287.8</v>
      </c>
      <c r="K34" s="90">
        <v>46</v>
      </c>
      <c r="L34" s="90">
        <v>1569081.51</v>
      </c>
    </row>
    <row r="35" spans="1:12" ht="25.5">
      <c r="A35" s="86">
        <v>30</v>
      </c>
      <c r="B35" s="89" t="s">
        <v>96</v>
      </c>
      <c r="C35" s="90">
        <v>2786</v>
      </c>
      <c r="D35" s="90">
        <v>8910314.86</v>
      </c>
      <c r="E35" s="90">
        <v>2937</v>
      </c>
      <c r="F35" s="90">
        <v>8913675.18</v>
      </c>
      <c r="G35" s="90">
        <v>20</v>
      </c>
      <c r="H35" s="90">
        <v>86174.15</v>
      </c>
      <c r="I35" s="90">
        <v>4</v>
      </c>
      <c r="J35" s="90">
        <v>68566.2</v>
      </c>
      <c r="K35" s="90">
        <v>29</v>
      </c>
      <c r="L35" s="90">
        <v>68413</v>
      </c>
    </row>
    <row r="36" spans="1:12" ht="25.5">
      <c r="A36" s="86">
        <v>31</v>
      </c>
      <c r="B36" s="89" t="s">
        <v>14</v>
      </c>
      <c r="C36" s="90">
        <v>35</v>
      </c>
      <c r="D36" s="90">
        <v>171189</v>
      </c>
      <c r="E36" s="90">
        <v>34</v>
      </c>
      <c r="F36" s="90">
        <v>158412.05</v>
      </c>
      <c r="G36" s="90">
        <v>1</v>
      </c>
      <c r="H36" s="90">
        <v>4962</v>
      </c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>
        <v>774</v>
      </c>
      <c r="D37" s="90">
        <v>17125650</v>
      </c>
      <c r="E37" s="90">
        <v>694</v>
      </c>
      <c r="F37" s="90">
        <v>15544912.65</v>
      </c>
      <c r="G37" s="90">
        <v>45</v>
      </c>
      <c r="H37" s="90">
        <v>944366.6</v>
      </c>
      <c r="I37" s="90">
        <v>6</v>
      </c>
      <c r="J37" s="90">
        <v>125428</v>
      </c>
      <c r="K37" s="90">
        <v>27</v>
      </c>
      <c r="L37" s="90">
        <v>645060</v>
      </c>
    </row>
    <row r="38" spans="1:12" ht="76.5">
      <c r="A38" s="86">
        <v>33</v>
      </c>
      <c r="B38" s="89" t="s">
        <v>78</v>
      </c>
      <c r="C38" s="90">
        <v>2782</v>
      </c>
      <c r="D38" s="90">
        <v>13253534.42</v>
      </c>
      <c r="E38" s="90">
        <v>2646</v>
      </c>
      <c r="F38" s="90">
        <v>12748189.84</v>
      </c>
      <c r="G38" s="90">
        <v>66</v>
      </c>
      <c r="H38" s="90">
        <v>401361.74</v>
      </c>
      <c r="I38" s="90">
        <v>28</v>
      </c>
      <c r="J38" s="90">
        <v>107678.89</v>
      </c>
      <c r="K38" s="90">
        <v>39</v>
      </c>
      <c r="L38" s="90">
        <v>193518</v>
      </c>
    </row>
    <row r="39" spans="1:12" ht="19.5" customHeight="1">
      <c r="A39" s="86">
        <v>34</v>
      </c>
      <c r="B39" s="87" t="s">
        <v>101</v>
      </c>
      <c r="C39" s="88">
        <f aca="true" t="shared" si="3" ref="C39:L39">SUM(C40,C47,C48,C49)</f>
        <v>372597</v>
      </c>
      <c r="D39" s="88">
        <f t="shared" si="3"/>
        <v>633804777.9899778</v>
      </c>
      <c r="E39" s="88">
        <f t="shared" si="3"/>
        <v>266546</v>
      </c>
      <c r="F39" s="88">
        <f t="shared" si="3"/>
        <v>535769393.040002</v>
      </c>
      <c r="G39" s="88">
        <f t="shared" si="3"/>
        <v>4778</v>
      </c>
      <c r="H39" s="88">
        <f t="shared" si="3"/>
        <v>17662062.18</v>
      </c>
      <c r="I39" s="88">
        <f t="shared" si="3"/>
        <v>1211</v>
      </c>
      <c r="J39" s="88">
        <f t="shared" si="3"/>
        <v>2880599.86</v>
      </c>
      <c r="K39" s="88">
        <f t="shared" si="3"/>
        <v>93738</v>
      </c>
      <c r="L39" s="88">
        <f t="shared" si="3"/>
        <v>100884270.25000003</v>
      </c>
    </row>
    <row r="40" spans="1:12" ht="12.75">
      <c r="A40" s="86">
        <v>35</v>
      </c>
      <c r="B40" s="89" t="s">
        <v>79</v>
      </c>
      <c r="C40" s="90">
        <f aca="true" t="shared" si="4" ref="C40:L40">SUM(C41,C44)</f>
        <v>313228</v>
      </c>
      <c r="D40" s="90">
        <f t="shared" si="4"/>
        <v>428319262.3799739</v>
      </c>
      <c r="E40" s="90">
        <f t="shared" si="4"/>
        <v>212329</v>
      </c>
      <c r="F40" s="90">
        <f t="shared" si="4"/>
        <v>341418279.289998</v>
      </c>
      <c r="G40" s="90">
        <f t="shared" si="4"/>
        <v>2885</v>
      </c>
      <c r="H40" s="90">
        <f t="shared" si="4"/>
        <v>8705588.81</v>
      </c>
      <c r="I40" s="90">
        <f t="shared" si="4"/>
        <v>887</v>
      </c>
      <c r="J40" s="90">
        <f t="shared" si="4"/>
        <v>1232227.91</v>
      </c>
      <c r="K40" s="90">
        <f t="shared" si="4"/>
        <v>88818</v>
      </c>
      <c r="L40" s="90">
        <f t="shared" si="4"/>
        <v>91719971.88000001</v>
      </c>
    </row>
    <row r="41" spans="1:12" ht="12.75">
      <c r="A41" s="86">
        <v>36</v>
      </c>
      <c r="B41" s="89" t="s">
        <v>80</v>
      </c>
      <c r="C41" s="90">
        <v>21316</v>
      </c>
      <c r="D41" s="90">
        <v>83829460.2899899</v>
      </c>
      <c r="E41" s="90">
        <v>14788</v>
      </c>
      <c r="F41" s="90">
        <v>74487485.45</v>
      </c>
      <c r="G41" s="90">
        <v>633</v>
      </c>
      <c r="H41" s="90">
        <v>3658458.32</v>
      </c>
      <c r="I41" s="90">
        <v>32</v>
      </c>
      <c r="J41" s="90">
        <v>133652.4</v>
      </c>
      <c r="K41" s="90">
        <v>5621</v>
      </c>
      <c r="L41" s="90">
        <v>8503618.47999992</v>
      </c>
    </row>
    <row r="42" spans="1:12" ht="12.75">
      <c r="A42" s="86">
        <v>37</v>
      </c>
      <c r="B42" s="91" t="s">
        <v>81</v>
      </c>
      <c r="C42" s="90">
        <v>13968</v>
      </c>
      <c r="D42" s="90">
        <v>73728675.1</v>
      </c>
      <c r="E42" s="90">
        <v>12468</v>
      </c>
      <c r="F42" s="90">
        <v>70028247.04</v>
      </c>
      <c r="G42" s="90">
        <v>573</v>
      </c>
      <c r="H42" s="90">
        <v>3537364.36</v>
      </c>
      <c r="I42" s="90">
        <v>13</v>
      </c>
      <c r="J42" s="90">
        <v>85373.95</v>
      </c>
      <c r="K42" s="90">
        <v>781</v>
      </c>
      <c r="L42" s="90">
        <v>2589739.02</v>
      </c>
    </row>
    <row r="43" spans="1:12" ht="12.75">
      <c r="A43" s="86">
        <v>38</v>
      </c>
      <c r="B43" s="91" t="s">
        <v>70</v>
      </c>
      <c r="C43" s="90">
        <v>7348</v>
      </c>
      <c r="D43" s="90">
        <v>10100785.1899999</v>
      </c>
      <c r="E43" s="90">
        <v>2320</v>
      </c>
      <c r="F43" s="90">
        <v>4459238.41</v>
      </c>
      <c r="G43" s="90">
        <v>60</v>
      </c>
      <c r="H43" s="90">
        <v>121093.96</v>
      </c>
      <c r="I43" s="90">
        <v>19</v>
      </c>
      <c r="J43" s="90">
        <v>48278.45</v>
      </c>
      <c r="K43" s="90">
        <v>4840</v>
      </c>
      <c r="L43" s="90">
        <v>5913879.45999992</v>
      </c>
    </row>
    <row r="44" spans="1:12" ht="12.75">
      <c r="A44" s="86">
        <v>39</v>
      </c>
      <c r="B44" s="89" t="s">
        <v>82</v>
      </c>
      <c r="C44" s="90">
        <v>291912</v>
      </c>
      <c r="D44" s="90">
        <v>344489802.089984</v>
      </c>
      <c r="E44" s="90">
        <v>197541</v>
      </c>
      <c r="F44" s="90">
        <v>266930793.839998</v>
      </c>
      <c r="G44" s="90">
        <v>2252</v>
      </c>
      <c r="H44" s="90">
        <v>5047130.49</v>
      </c>
      <c r="I44" s="90">
        <v>855</v>
      </c>
      <c r="J44" s="90">
        <v>1098575.51</v>
      </c>
      <c r="K44" s="90">
        <v>83197</v>
      </c>
      <c r="L44" s="90">
        <v>83216353.4000001</v>
      </c>
    </row>
    <row r="45" spans="1:12" ht="25.5">
      <c r="A45" s="86">
        <v>40</v>
      </c>
      <c r="B45" s="91" t="s">
        <v>83</v>
      </c>
      <c r="C45" s="90">
        <v>19575</v>
      </c>
      <c r="D45" s="90">
        <v>88556426.65</v>
      </c>
      <c r="E45" s="90">
        <v>17915</v>
      </c>
      <c r="F45" s="90">
        <v>85079929.83</v>
      </c>
      <c r="G45" s="90">
        <v>771</v>
      </c>
      <c r="H45" s="90">
        <v>3377304.41</v>
      </c>
      <c r="I45" s="90">
        <v>69</v>
      </c>
      <c r="J45" s="90">
        <v>424123.04</v>
      </c>
      <c r="K45" s="90">
        <v>228</v>
      </c>
      <c r="L45" s="90">
        <v>566027.4</v>
      </c>
    </row>
    <row r="46" spans="1:12" ht="12.75">
      <c r="A46" s="86">
        <v>41</v>
      </c>
      <c r="B46" s="91" t="s">
        <v>73</v>
      </c>
      <c r="C46" s="90">
        <v>272337</v>
      </c>
      <c r="D46" s="90">
        <v>255933375.440001</v>
      </c>
      <c r="E46" s="90">
        <v>179626</v>
      </c>
      <c r="F46" s="90">
        <v>181850864.009999</v>
      </c>
      <c r="G46" s="90">
        <v>1481</v>
      </c>
      <c r="H46" s="90">
        <v>1669826.08</v>
      </c>
      <c r="I46" s="90">
        <v>786</v>
      </c>
      <c r="J46" s="90">
        <v>674452.47</v>
      </c>
      <c r="K46" s="90">
        <v>82969</v>
      </c>
      <c r="L46" s="90">
        <v>82650326.0000001</v>
      </c>
    </row>
    <row r="47" spans="1:12" ht="38.25">
      <c r="A47" s="86">
        <v>42</v>
      </c>
      <c r="B47" s="89" t="s">
        <v>84</v>
      </c>
      <c r="C47" s="90">
        <v>51794</v>
      </c>
      <c r="D47" s="90">
        <v>192137785.570004</v>
      </c>
      <c r="E47" s="90">
        <v>48185</v>
      </c>
      <c r="F47" s="90">
        <v>184522624.090004</v>
      </c>
      <c r="G47" s="90">
        <v>1762</v>
      </c>
      <c r="H47" s="90">
        <v>8728805.17</v>
      </c>
      <c r="I47" s="90">
        <v>247</v>
      </c>
      <c r="J47" s="90">
        <v>1535506.15</v>
      </c>
      <c r="K47" s="90">
        <v>3493</v>
      </c>
      <c r="L47" s="90">
        <v>5839717.07000002</v>
      </c>
    </row>
    <row r="48" spans="1:12" ht="25.5">
      <c r="A48" s="86">
        <v>43</v>
      </c>
      <c r="B48" s="94" t="s">
        <v>16</v>
      </c>
      <c r="C48" s="90">
        <v>4662</v>
      </c>
      <c r="D48" s="90">
        <v>11140965.74</v>
      </c>
      <c r="E48" s="90">
        <v>3292</v>
      </c>
      <c r="F48" s="90">
        <v>7724956.38</v>
      </c>
      <c r="G48" s="90">
        <v>91</v>
      </c>
      <c r="H48" s="90">
        <v>196956.2</v>
      </c>
      <c r="I48" s="90">
        <v>42</v>
      </c>
      <c r="J48" s="90">
        <v>94258.2</v>
      </c>
      <c r="K48" s="90">
        <v>1317</v>
      </c>
      <c r="L48" s="90">
        <v>3242708.6</v>
      </c>
    </row>
    <row r="49" spans="1:12" ht="38.25">
      <c r="A49" s="86">
        <v>44</v>
      </c>
      <c r="B49" s="89" t="s">
        <v>85</v>
      </c>
      <c r="C49" s="90">
        <v>2913</v>
      </c>
      <c r="D49" s="90">
        <v>2206764.3</v>
      </c>
      <c r="E49" s="90">
        <v>2740</v>
      </c>
      <c r="F49" s="90">
        <v>2103533.28</v>
      </c>
      <c r="G49" s="90">
        <v>40</v>
      </c>
      <c r="H49" s="90">
        <v>30712</v>
      </c>
      <c r="I49" s="90">
        <v>35</v>
      </c>
      <c r="J49" s="90">
        <v>18607.6</v>
      </c>
      <c r="K49" s="90">
        <v>110</v>
      </c>
      <c r="L49" s="90">
        <v>81872.7</v>
      </c>
    </row>
    <row r="50" spans="1:12" ht="19.5" customHeight="1">
      <c r="A50" s="86">
        <v>45</v>
      </c>
      <c r="B50" s="87" t="s">
        <v>102</v>
      </c>
      <c r="C50" s="88">
        <f aca="true" t="shared" si="5" ref="C50:L50">SUM(C51:C54)</f>
        <v>12524</v>
      </c>
      <c r="D50" s="88">
        <f t="shared" si="5"/>
        <v>670811.78</v>
      </c>
      <c r="E50" s="88">
        <f t="shared" si="5"/>
        <v>12491</v>
      </c>
      <c r="F50" s="88">
        <f t="shared" si="5"/>
        <v>661797.0599999999</v>
      </c>
      <c r="G50" s="88">
        <f t="shared" si="5"/>
        <v>0</v>
      </c>
      <c r="H50" s="88">
        <f t="shared" si="5"/>
        <v>0</v>
      </c>
      <c r="I50" s="88">
        <f t="shared" si="5"/>
        <v>99</v>
      </c>
      <c r="J50" s="88">
        <f t="shared" si="5"/>
        <v>25450.73</v>
      </c>
      <c r="K50" s="88">
        <f t="shared" si="5"/>
        <v>26</v>
      </c>
      <c r="L50" s="88">
        <f t="shared" si="5"/>
        <v>1277.83</v>
      </c>
    </row>
    <row r="51" spans="1:12" ht="12.75">
      <c r="A51" s="86">
        <v>46</v>
      </c>
      <c r="B51" s="89" t="s">
        <v>9</v>
      </c>
      <c r="C51" s="90">
        <v>9669</v>
      </c>
      <c r="D51" s="90">
        <v>439950.76</v>
      </c>
      <c r="E51" s="90">
        <v>9648</v>
      </c>
      <c r="F51" s="90">
        <v>439313</v>
      </c>
      <c r="G51" s="90"/>
      <c r="H51" s="90"/>
      <c r="I51" s="90">
        <v>54</v>
      </c>
      <c r="J51" s="90">
        <v>5153.02</v>
      </c>
      <c r="K51" s="90">
        <v>15</v>
      </c>
      <c r="L51" s="90">
        <v>148.83</v>
      </c>
    </row>
    <row r="52" spans="1:12" ht="12.75">
      <c r="A52" s="86">
        <v>47</v>
      </c>
      <c r="B52" s="89" t="s">
        <v>10</v>
      </c>
      <c r="C52" s="90">
        <v>2044</v>
      </c>
      <c r="D52" s="90">
        <v>176350.25</v>
      </c>
      <c r="E52" s="90">
        <v>2036</v>
      </c>
      <c r="F52" s="90">
        <v>167874.7</v>
      </c>
      <c r="G52" s="90"/>
      <c r="H52" s="90"/>
      <c r="I52" s="90">
        <v>26</v>
      </c>
      <c r="J52" s="90">
        <v>18872.93</v>
      </c>
      <c r="K52" s="90">
        <v>8</v>
      </c>
      <c r="L52" s="90">
        <v>1091.78</v>
      </c>
    </row>
    <row r="53" spans="1:12" ht="51" customHeight="1">
      <c r="A53" s="86">
        <v>48</v>
      </c>
      <c r="B53" s="89" t="s">
        <v>104</v>
      </c>
      <c r="C53" s="90">
        <v>306</v>
      </c>
      <c r="D53" s="90">
        <v>7199.76</v>
      </c>
      <c r="E53" s="90">
        <v>304</v>
      </c>
      <c r="F53" s="90">
        <v>7279.98</v>
      </c>
      <c r="G53" s="90"/>
      <c r="H53" s="90"/>
      <c r="I53" s="90">
        <v>9</v>
      </c>
      <c r="J53" s="90">
        <v>81.85</v>
      </c>
      <c r="K53" s="90">
        <v>2</v>
      </c>
      <c r="L53" s="90">
        <v>29.78</v>
      </c>
    </row>
    <row r="54" spans="1:12" ht="12.75">
      <c r="A54" s="86">
        <v>49</v>
      </c>
      <c r="B54" s="89" t="s">
        <v>86</v>
      </c>
      <c r="C54" s="90">
        <v>505</v>
      </c>
      <c r="D54" s="90">
        <v>47311.01</v>
      </c>
      <c r="E54" s="90">
        <v>503</v>
      </c>
      <c r="F54" s="90">
        <v>47329.38</v>
      </c>
      <c r="G54" s="90"/>
      <c r="H54" s="90"/>
      <c r="I54" s="90">
        <v>10</v>
      </c>
      <c r="J54" s="90">
        <v>1342.93</v>
      </c>
      <c r="K54" s="90">
        <v>1</v>
      </c>
      <c r="L54" s="90">
        <v>7.44</v>
      </c>
    </row>
    <row r="55" spans="1:12" s="47" customFormat="1" ht="19.5" customHeight="1">
      <c r="A55" s="86">
        <v>50</v>
      </c>
      <c r="B55" s="87" t="s">
        <v>97</v>
      </c>
      <c r="C55" s="88">
        <v>349303</v>
      </c>
      <c r="D55" s="88">
        <v>173321078.639998</v>
      </c>
      <c r="E55" s="88">
        <v>116686</v>
      </c>
      <c r="F55" s="88">
        <v>58597307.5699999</v>
      </c>
      <c r="G55" s="88"/>
      <c r="H55" s="88"/>
      <c r="I55" s="88">
        <v>331993</v>
      </c>
      <c r="J55" s="88">
        <v>189935091.479998</v>
      </c>
      <c r="K55" s="88">
        <v>17310</v>
      </c>
      <c r="L55" s="88">
        <v>10811322.75</v>
      </c>
    </row>
    <row r="56" spans="1:12" ht="19.5" customHeight="1">
      <c r="A56" s="86">
        <v>51</v>
      </c>
      <c r="B56" s="95" t="s">
        <v>128</v>
      </c>
      <c r="C56" s="88">
        <f aca="true" t="shared" si="6" ref="C56:L56">SUM(C6,C28,C39,C50,C55)</f>
        <v>1398374</v>
      </c>
      <c r="D56" s="88">
        <f t="shared" si="6"/>
        <v>2733615033.534976</v>
      </c>
      <c r="E56" s="88">
        <f t="shared" si="6"/>
        <v>964012</v>
      </c>
      <c r="F56" s="88">
        <f t="shared" si="6"/>
        <v>2288240400.9900017</v>
      </c>
      <c r="G56" s="88">
        <f t="shared" si="6"/>
        <v>17918</v>
      </c>
      <c r="H56" s="88">
        <f t="shared" si="6"/>
        <v>151697558.11</v>
      </c>
      <c r="I56" s="88">
        <f t="shared" si="6"/>
        <v>365589</v>
      </c>
      <c r="J56" s="88">
        <f t="shared" si="6"/>
        <v>233120337.329998</v>
      </c>
      <c r="K56" s="88">
        <f t="shared" si="6"/>
        <v>175862</v>
      </c>
      <c r="L56" s="88">
        <f t="shared" si="6"/>
        <v>186248899.41000006</v>
      </c>
    </row>
    <row r="57" spans="1:12" ht="12.75">
      <c r="A57" s="86">
        <v>52</v>
      </c>
      <c r="B57" s="104" t="s">
        <v>108</v>
      </c>
      <c r="C57" s="90">
        <v>225</v>
      </c>
      <c r="D57" s="90">
        <v>1140543.37</v>
      </c>
      <c r="E57" s="90">
        <v>226</v>
      </c>
      <c r="F57" s="90">
        <v>974473.67</v>
      </c>
      <c r="G57" s="90"/>
      <c r="H57" s="90"/>
      <c r="I57" s="90">
        <v>1</v>
      </c>
      <c r="J57" s="90">
        <v>1484.8</v>
      </c>
      <c r="K57" s="90">
        <v>5</v>
      </c>
      <c r="L57" s="90">
        <v>4217.7</v>
      </c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&amp;L7BDAECE3&amp;CФорма № Зведений- 10, Підрозділ: Державна судова адміністрація України,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25">
      <selection activeCell="C37" sqref="C37:D37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6" t="s">
        <v>17</v>
      </c>
      <c r="C3" s="167"/>
      <c r="D3" s="168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9" t="s">
        <v>4</v>
      </c>
      <c r="C4" s="170"/>
      <c r="D4" s="171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6" t="s">
        <v>58</v>
      </c>
      <c r="C5" s="167"/>
      <c r="D5" s="168"/>
      <c r="E5" s="97"/>
      <c r="F5" s="97">
        <f>SUM(F6:F26)</f>
        <v>172310</v>
      </c>
      <c r="G5" s="97">
        <f>SUM(G6:G26)</f>
        <v>174051252.87999883</v>
      </c>
    </row>
    <row r="6" spans="1:7" ht="12.75" customHeight="1">
      <c r="A6" s="96">
        <v>2</v>
      </c>
      <c r="B6" s="163" t="s">
        <v>116</v>
      </c>
      <c r="C6" s="164"/>
      <c r="D6" s="165"/>
      <c r="E6" s="102" t="s">
        <v>129</v>
      </c>
      <c r="F6" s="98">
        <v>13754</v>
      </c>
      <c r="G6" s="99">
        <v>14994056.1</v>
      </c>
    </row>
    <row r="7" spans="1:7" ht="26.25" customHeight="1">
      <c r="A7" s="96">
        <v>3</v>
      </c>
      <c r="B7" s="163" t="s">
        <v>59</v>
      </c>
      <c r="C7" s="164"/>
      <c r="D7" s="165"/>
      <c r="E7" s="102" t="s">
        <v>130</v>
      </c>
      <c r="F7" s="98">
        <v>1846</v>
      </c>
      <c r="G7" s="99">
        <v>4271870.705</v>
      </c>
    </row>
    <row r="8" spans="1:7" ht="39" customHeight="1">
      <c r="A8" s="96">
        <v>4</v>
      </c>
      <c r="B8" s="163" t="s">
        <v>89</v>
      </c>
      <c r="C8" s="164"/>
      <c r="D8" s="165"/>
      <c r="E8" s="102" t="s">
        <v>131</v>
      </c>
      <c r="F8" s="98">
        <v>37876</v>
      </c>
      <c r="G8" s="99">
        <v>27022891.12</v>
      </c>
    </row>
    <row r="9" spans="1:7" ht="39" customHeight="1">
      <c r="A9" s="96">
        <v>5</v>
      </c>
      <c r="B9" s="163" t="s">
        <v>117</v>
      </c>
      <c r="C9" s="164"/>
      <c r="D9" s="165"/>
      <c r="E9" s="102" t="s">
        <v>132</v>
      </c>
      <c r="F9" s="98">
        <v>33</v>
      </c>
      <c r="G9" s="99">
        <v>54330.95</v>
      </c>
    </row>
    <row r="10" spans="1:7" ht="26.25" customHeight="1">
      <c r="A10" s="96">
        <v>6</v>
      </c>
      <c r="B10" s="163" t="s">
        <v>60</v>
      </c>
      <c r="C10" s="164"/>
      <c r="D10" s="165"/>
      <c r="E10" s="102" t="s">
        <v>133</v>
      </c>
      <c r="F10" s="98">
        <v>902</v>
      </c>
      <c r="G10" s="99">
        <v>817704.14</v>
      </c>
    </row>
    <row r="11" spans="1:7" ht="26.25" customHeight="1">
      <c r="A11" s="96">
        <v>7</v>
      </c>
      <c r="B11" s="163" t="s">
        <v>61</v>
      </c>
      <c r="C11" s="164"/>
      <c r="D11" s="165"/>
      <c r="E11" s="102" t="s">
        <v>134</v>
      </c>
      <c r="F11" s="98">
        <v>1091</v>
      </c>
      <c r="G11" s="99">
        <v>3932129.92</v>
      </c>
    </row>
    <row r="12" spans="1:7" ht="26.25" customHeight="1">
      <c r="A12" s="96">
        <v>8</v>
      </c>
      <c r="B12" s="163" t="s">
        <v>62</v>
      </c>
      <c r="C12" s="164"/>
      <c r="D12" s="165"/>
      <c r="E12" s="102" t="s">
        <v>135</v>
      </c>
      <c r="F12" s="98">
        <v>2881</v>
      </c>
      <c r="G12" s="99">
        <v>3288436.23</v>
      </c>
    </row>
    <row r="13" spans="1:7" ht="26.25" customHeight="1">
      <c r="A13" s="96">
        <v>9</v>
      </c>
      <c r="B13" s="163" t="s">
        <v>118</v>
      </c>
      <c r="C13" s="164"/>
      <c r="D13" s="165"/>
      <c r="E13" s="102" t="s">
        <v>136</v>
      </c>
      <c r="F13" s="98">
        <v>4777</v>
      </c>
      <c r="G13" s="99">
        <v>4926769.06000001</v>
      </c>
    </row>
    <row r="14" spans="1:7" ht="12.75" customHeight="1">
      <c r="A14" s="96">
        <v>10</v>
      </c>
      <c r="B14" s="163" t="s">
        <v>90</v>
      </c>
      <c r="C14" s="164"/>
      <c r="D14" s="165"/>
      <c r="E14" s="102" t="s">
        <v>137</v>
      </c>
      <c r="F14" s="98">
        <v>27665</v>
      </c>
      <c r="G14" s="99">
        <v>36794316.2049998</v>
      </c>
    </row>
    <row r="15" spans="1:7" ht="12.75" customHeight="1">
      <c r="A15" s="96">
        <v>11</v>
      </c>
      <c r="B15" s="163" t="s">
        <v>63</v>
      </c>
      <c r="C15" s="164"/>
      <c r="D15" s="165"/>
      <c r="E15" s="102" t="s">
        <v>138</v>
      </c>
      <c r="F15" s="98">
        <v>11684</v>
      </c>
      <c r="G15" s="99">
        <v>13053805.7799998</v>
      </c>
    </row>
    <row r="16" spans="1:7" ht="12.75" customHeight="1">
      <c r="A16" s="96">
        <v>12</v>
      </c>
      <c r="B16" s="163" t="s">
        <v>64</v>
      </c>
      <c r="C16" s="164"/>
      <c r="D16" s="165"/>
      <c r="E16" s="102" t="s">
        <v>139</v>
      </c>
      <c r="F16" s="98">
        <v>6</v>
      </c>
      <c r="G16" s="99">
        <v>5954.4</v>
      </c>
    </row>
    <row r="17" spans="1:7" ht="26.25" customHeight="1">
      <c r="A17" s="96">
        <v>13</v>
      </c>
      <c r="B17" s="163" t="s">
        <v>65</v>
      </c>
      <c r="C17" s="164"/>
      <c r="D17" s="165"/>
      <c r="E17" s="102" t="s">
        <v>140</v>
      </c>
      <c r="F17" s="98">
        <v>16092</v>
      </c>
      <c r="G17" s="99">
        <v>8859361.36000001</v>
      </c>
    </row>
    <row r="18" spans="1:7" ht="12.75" customHeight="1">
      <c r="A18" s="96">
        <v>14</v>
      </c>
      <c r="B18" s="163" t="s">
        <v>119</v>
      </c>
      <c r="C18" s="164"/>
      <c r="D18" s="165"/>
      <c r="E18" s="102" t="s">
        <v>141</v>
      </c>
      <c r="F18" s="98">
        <v>46729</v>
      </c>
      <c r="G18" s="99">
        <v>47146159.0499992</v>
      </c>
    </row>
    <row r="19" spans="1:7" ht="26.25" customHeight="1">
      <c r="A19" s="96">
        <v>15</v>
      </c>
      <c r="B19" s="163" t="s">
        <v>120</v>
      </c>
      <c r="C19" s="164"/>
      <c r="D19" s="165"/>
      <c r="E19" s="102" t="s">
        <v>142</v>
      </c>
      <c r="F19" s="98">
        <v>348</v>
      </c>
      <c r="G19" s="99">
        <v>487931.3</v>
      </c>
    </row>
    <row r="20" spans="1:7" ht="52.5" customHeight="1">
      <c r="A20" s="96">
        <v>16</v>
      </c>
      <c r="B20" s="163" t="s">
        <v>66</v>
      </c>
      <c r="C20" s="164"/>
      <c r="D20" s="165"/>
      <c r="E20" s="102" t="s">
        <v>143</v>
      </c>
      <c r="F20" s="98">
        <v>53</v>
      </c>
      <c r="G20" s="99">
        <v>151151.11</v>
      </c>
    </row>
    <row r="21" spans="1:7" ht="12.75" customHeight="1">
      <c r="A21" s="96">
        <v>17</v>
      </c>
      <c r="B21" s="163" t="s">
        <v>87</v>
      </c>
      <c r="C21" s="164"/>
      <c r="D21" s="165"/>
      <c r="E21" s="102" t="s">
        <v>144</v>
      </c>
      <c r="F21" s="98">
        <v>190</v>
      </c>
      <c r="G21" s="99">
        <v>248596.7</v>
      </c>
    </row>
    <row r="22" spans="1:7" ht="26.25" customHeight="1">
      <c r="A22" s="96">
        <v>18</v>
      </c>
      <c r="B22" s="163" t="s">
        <v>121</v>
      </c>
      <c r="C22" s="164"/>
      <c r="D22" s="165"/>
      <c r="E22" s="102" t="s">
        <v>145</v>
      </c>
      <c r="F22" s="98">
        <v>72</v>
      </c>
      <c r="G22" s="99">
        <v>77401.5</v>
      </c>
    </row>
    <row r="23" spans="1:7" ht="52.5" customHeight="1">
      <c r="A23" s="96">
        <v>19</v>
      </c>
      <c r="B23" s="163" t="s">
        <v>88</v>
      </c>
      <c r="C23" s="164"/>
      <c r="D23" s="165"/>
      <c r="E23" s="103" t="s">
        <v>146</v>
      </c>
      <c r="F23" s="98">
        <v>113</v>
      </c>
      <c r="G23" s="99">
        <v>145405</v>
      </c>
    </row>
    <row r="24" spans="1:7" ht="39" customHeight="1">
      <c r="A24" s="96">
        <v>20</v>
      </c>
      <c r="B24" s="163" t="s">
        <v>122</v>
      </c>
      <c r="C24" s="164"/>
      <c r="D24" s="165"/>
      <c r="E24" s="103" t="s">
        <v>147</v>
      </c>
      <c r="F24" s="98">
        <v>6037</v>
      </c>
      <c r="G24" s="99">
        <v>3037073.55</v>
      </c>
    </row>
    <row r="25" spans="1:7" ht="63" customHeight="1">
      <c r="A25" s="96">
        <v>21</v>
      </c>
      <c r="B25" s="163" t="s">
        <v>91</v>
      </c>
      <c r="C25" s="164"/>
      <c r="D25" s="165"/>
      <c r="E25" s="103" t="s">
        <v>148</v>
      </c>
      <c r="F25" s="98">
        <v>157</v>
      </c>
      <c r="G25" s="99">
        <v>4731938.7</v>
      </c>
    </row>
    <row r="26" spans="1:7" ht="39" customHeight="1">
      <c r="A26" s="96">
        <v>22</v>
      </c>
      <c r="B26" s="163" t="s">
        <v>123</v>
      </c>
      <c r="C26" s="164"/>
      <c r="D26" s="165"/>
      <c r="E26" s="103" t="s">
        <v>149</v>
      </c>
      <c r="F26" s="98">
        <v>4</v>
      </c>
      <c r="G26" s="99">
        <v>3970</v>
      </c>
    </row>
    <row r="27" spans="1:7" s="107" customFormat="1" ht="26.25" customHeight="1">
      <c r="A27" s="105">
        <v>23</v>
      </c>
      <c r="B27" s="178" t="s">
        <v>111</v>
      </c>
      <c r="C27" s="178"/>
      <c r="D27" s="178"/>
      <c r="E27" s="106" t="s">
        <v>150</v>
      </c>
      <c r="F27" s="90">
        <v>3</v>
      </c>
      <c r="G27" s="90">
        <v>1196712</v>
      </c>
    </row>
    <row r="28" spans="1:7" s="107" customFormat="1" ht="39" customHeight="1">
      <c r="A28" s="105">
        <v>24</v>
      </c>
      <c r="B28" s="178" t="s">
        <v>112</v>
      </c>
      <c r="C28" s="178"/>
      <c r="D28" s="178"/>
      <c r="E28" s="106" t="s">
        <v>151</v>
      </c>
      <c r="F28" s="90">
        <v>18</v>
      </c>
      <c r="G28" s="90">
        <v>834024.23</v>
      </c>
    </row>
    <row r="29" spans="1:7" s="107" customFormat="1" ht="26.25" customHeight="1">
      <c r="A29" s="105">
        <v>25</v>
      </c>
      <c r="B29" s="178" t="s">
        <v>113</v>
      </c>
      <c r="C29" s="178"/>
      <c r="D29" s="178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78" t="s">
        <v>114</v>
      </c>
      <c r="C30" s="178"/>
      <c r="D30" s="178"/>
      <c r="E30" s="108" t="s">
        <v>115</v>
      </c>
      <c r="F30" s="90">
        <v>53</v>
      </c>
      <c r="G30" s="90">
        <v>102721.63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72" t="s">
        <v>158</v>
      </c>
      <c r="F32" s="173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6" t="s">
        <v>159</v>
      </c>
      <c r="F34" s="177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4" t="s">
        <v>160</v>
      </c>
      <c r="D37" s="174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5" t="s">
        <v>153</v>
      </c>
      <c r="D38" s="175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5" t="s">
        <v>154</v>
      </c>
      <c r="D39" s="175"/>
      <c r="F39" s="85" t="s">
        <v>155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&amp;L7BDAECE3&amp;CФорма № Зведений- 10, Підрозділ: Державна судова адміністрація України,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2023-02-09T07:52:55Z</cp:lastPrinted>
  <dcterms:created xsi:type="dcterms:W3CDTF">2015-09-09T10:27:32Z</dcterms:created>
  <dcterms:modified xsi:type="dcterms:W3CDTF">2023-02-09T07:54:57Z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Зведений- 10_4.2022 УКРАЇНА + ОАС м. Києва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7BDAECE3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